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6.xml" ContentType="application/vnd.openxmlformats-officedocument.drawing+xml"/>
  <Override PartName="/xl/charts/chartEx2.xml" ContentType="application/vnd.ms-office.chartex+xml"/>
  <Override PartName="/xl/charts/style11.xml" ContentType="application/vnd.ms-office.chartstyle+xml"/>
  <Override PartName="/xl/charts/colors11.xml" ContentType="application/vnd.ms-office.chartcolorstyle+xml"/>
  <Override PartName="/xl/pivotTables/pivotTable5.xml" ContentType="application/vnd.openxmlformats-officedocument.spreadsheetml.pivotTable+xml"/>
  <Override PartName="/xl/drawings/drawing7.xml" ContentType="application/vnd.openxmlformats-officedocument.drawing+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defaultThemeVersion="166925"/>
  <mc:AlternateContent xmlns:mc="http://schemas.openxmlformats.org/markup-compatibility/2006">
    <mc:Choice Requires="x15">
      <x15ac:absPath xmlns:x15ac="http://schemas.microsoft.com/office/spreadsheetml/2010/11/ac" url="C:\Users\Whomi\Downloads\Projects-20230811T063237Z-001\Projects\Indeed\"/>
    </mc:Choice>
  </mc:AlternateContent>
  <xr:revisionPtr revIDLastSave="0" documentId="13_ncr:1_{FE56A2F2-0237-483F-BD67-0F78D5F89274}" xr6:coauthVersionLast="47" xr6:coauthVersionMax="47" xr10:uidLastSave="{00000000-0000-0000-0000-000000000000}"/>
  <bookViews>
    <workbookView xWindow="-110" yWindow="-110" windowWidth="25820" windowHeight="13900" activeTab="8" xr2:uid="{1A59695D-BFE4-4AEE-AC96-72FD40F0F8A8}"/>
  </bookViews>
  <sheets>
    <sheet name="Final" sheetId="1" r:id="rId1"/>
    <sheet name="Calculation" sheetId="3" r:id="rId2"/>
    <sheet name="Job Role" sheetId="17" r:id="rId3"/>
    <sheet name="type" sheetId="10" r:id="rId4"/>
    <sheet name="shifts" sheetId="9" r:id="rId5"/>
    <sheet name="Dash Board" sheetId="19" r:id="rId6"/>
    <sheet name="location" sheetId="14" r:id="rId7"/>
    <sheet name="state vs jobs " sheetId="5" r:id="rId8"/>
    <sheet name="dom job type" sheetId="6" r:id="rId9"/>
  </sheets>
  <definedNames>
    <definedName name="_xlnm._FilterDatabase" localSheetId="0" hidden="1">Final!$A$1:$M$942</definedName>
    <definedName name="_xlchart.v5.0" hidden="1">'state vs jobs '!$A$1</definedName>
    <definedName name="_xlchart.v5.1" hidden="1">'state vs jobs '!$A$2:$A$32</definedName>
    <definedName name="_xlchart.v5.2" hidden="1">'state vs jobs '!$B$1</definedName>
    <definedName name="_xlchart.v5.3" hidden="1">'state vs jobs '!$B$2:$B$32</definedName>
    <definedName name="_xlchart.v5.4" hidden="1">'state vs jobs '!$A$1</definedName>
    <definedName name="_xlchart.v5.5" hidden="1">'state vs jobs '!$A$2:$A$32</definedName>
    <definedName name="_xlchart.v5.6" hidden="1">'state vs jobs '!$B$1</definedName>
    <definedName name="_xlchart.v5.7" hidden="1">'state vs jobs '!$B$2:$B$32</definedName>
    <definedName name="Slicer_JOB_Tittle2">#N/A</definedName>
  </definedNames>
  <calcPr calcId="191029"/>
  <pivotCaches>
    <pivotCache cacheId="0" r:id="rId10"/>
  </pivotCaches>
  <extLst>
    <ext xmlns:x14="http://schemas.microsoft.com/office/spreadsheetml/2009/9/main" uri="{BBE1A952-AA13-448e-AADC-164F8A28A991}">
      <x14:slicerCaches>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943" i="3" l="1"/>
  <c r="I943" i="3"/>
  <c r="H943" i="3"/>
  <c r="G943" i="3"/>
  <c r="F943" i="3"/>
  <c r="E943" i="3"/>
  <c r="D943" i="3"/>
  <c r="C943" i="3"/>
  <c r="B943" i="3"/>
  <c r="A943" i="3"/>
</calcChain>
</file>

<file path=xl/sharedStrings.xml><?xml version="1.0" encoding="utf-8"?>
<sst xmlns="http://schemas.openxmlformats.org/spreadsheetml/2006/main" count="20790" uniqueCount="1926">
  <si>
    <t xml:space="preserve">Company Name </t>
  </si>
  <si>
    <t>JOB Tittle</t>
  </si>
  <si>
    <t>Label</t>
  </si>
  <si>
    <t>Location</t>
  </si>
  <si>
    <t>States</t>
  </si>
  <si>
    <t>SALARY RANGE YEARLY</t>
  </si>
  <si>
    <t>min</t>
  </si>
  <si>
    <t>max</t>
  </si>
  <si>
    <t>JOB TYPE</t>
  </si>
  <si>
    <t>SHIFTS</t>
  </si>
  <si>
    <t>job description</t>
  </si>
  <si>
    <t>12th Wonder</t>
  </si>
  <si>
    <t xml:space="preserve"> Data Analyst</t>
  </si>
  <si>
    <t>Old</t>
  </si>
  <si>
    <t>Pune</t>
  </si>
  <si>
    <t xml:space="preserve"> Maharashtra</t>
  </si>
  <si>
    <t>NULL</t>
  </si>
  <si>
    <t>24-7 Intouch</t>
  </si>
  <si>
    <t>Hyderabad</t>
  </si>
  <si>
    <t xml:space="preserve"> Telangana</t>
  </si>
  <si>
    <t>Business Analyst</t>
  </si>
  <si>
    <t>Financial Data Analyst</t>
  </si>
  <si>
    <t>Day shift</t>
  </si>
  <si>
    <t>2COMs</t>
  </si>
  <si>
    <t>Remote</t>
  </si>
  <si>
    <t>Maharashtra</t>
  </si>
  <si>
    <t xml:space="preserve">₹5,00,000 - ₹10,00,000 </t>
  </si>
  <si>
    <t xml:space="preserve">₹5,00,000 </t>
  </si>
  <si>
    <t xml:space="preserve"> ₹10,00,000 </t>
  </si>
  <si>
    <t>3M - TCOE</t>
  </si>
  <si>
    <t>Bengaluru</t>
  </si>
  <si>
    <t xml:space="preserve"> Karnataka</t>
  </si>
  <si>
    <t>8 Views</t>
  </si>
  <si>
    <t>A.K. Capital Services</t>
  </si>
  <si>
    <t>Mumbai</t>
  </si>
  <si>
    <t>new</t>
  </si>
  <si>
    <t>A5 Labs</t>
  </si>
  <si>
    <t>People Data  Analyst</t>
  </si>
  <si>
    <t>AaNeel</t>
  </si>
  <si>
    <t>Ahmedabad</t>
  </si>
  <si>
    <t xml:space="preserve"> Gujarat</t>
  </si>
  <si>
    <t>ABB</t>
  </si>
  <si>
    <t>Accenture</t>
  </si>
  <si>
    <t>Rotational shift</t>
  </si>
  <si>
    <t>Gurgaon</t>
  </si>
  <si>
    <t xml:space="preserve"> Haryana</t>
  </si>
  <si>
    <t>Kolkata</t>
  </si>
  <si>
    <t xml:space="preserve"> West Bengal</t>
  </si>
  <si>
    <t xml:space="preserve"> System Analyst</t>
  </si>
  <si>
    <t>Noida</t>
  </si>
  <si>
    <t xml:space="preserve"> Uttar Pradesh</t>
  </si>
  <si>
    <t>Chennai</t>
  </si>
  <si>
    <t xml:space="preserve"> Tamil Nadu</t>
  </si>
  <si>
    <t>Data Research Analyst</t>
  </si>
  <si>
    <t>Security Data Analyst</t>
  </si>
  <si>
    <t>Senior  Business Analyst</t>
  </si>
  <si>
    <t>Senior Data Analyst</t>
  </si>
  <si>
    <t>Acumen HR</t>
  </si>
  <si>
    <t xml:space="preserve">₹360,000 - ₹840,000 </t>
  </si>
  <si>
    <t xml:space="preserve">₹360,000 </t>
  </si>
  <si>
    <t xml:space="preserve"> ₹840,000 </t>
  </si>
  <si>
    <t>ADCI - Tamil Nadu</t>
  </si>
  <si>
    <t>ADCI HYD 16 SEZ</t>
  </si>
  <si>
    <t>Add On IT Systems</t>
  </si>
  <si>
    <t xml:space="preserve">₹5,00,000 - ₹10,71,573 </t>
  </si>
  <si>
    <t xml:space="preserve"> ₹10,71,573 </t>
  </si>
  <si>
    <t>Adglobal360 India</t>
  </si>
  <si>
    <t>Adobe</t>
  </si>
  <si>
    <t>Adroit Market Research</t>
  </si>
  <si>
    <t xml:space="preserve"> Pune</t>
  </si>
  <si>
    <t xml:space="preserve">₹360,000 - ₹480,000 </t>
  </si>
  <si>
    <t xml:space="preserve"> ₹480,000 </t>
  </si>
  <si>
    <t>Advance Auto Parts</t>
  </si>
  <si>
    <t xml:space="preserve">Business Analyst </t>
  </si>
  <si>
    <t>Advansoft International</t>
  </si>
  <si>
    <t>AECOM</t>
  </si>
  <si>
    <t xml:space="preserve">  Bengaluru</t>
  </si>
  <si>
    <t>AES Technologies Pvt. Ltd.</t>
  </si>
  <si>
    <t>Tamil Nadu</t>
  </si>
  <si>
    <t>Affinity Express</t>
  </si>
  <si>
    <t>Night shift</t>
  </si>
  <si>
    <t>AgilizTech Software Services</t>
  </si>
  <si>
    <t>Agilon Health</t>
  </si>
  <si>
    <t xml:space="preserve"> Remote</t>
  </si>
  <si>
    <t>Karnataka</t>
  </si>
  <si>
    <t>Agrotech risk pvt ltd.</t>
  </si>
  <si>
    <t xml:space="preserve">₹4,20,000 - ₹5,40,000 </t>
  </si>
  <si>
    <t xml:space="preserve">₹4,20,000 </t>
  </si>
  <si>
    <t xml:space="preserve"> ₹5,40,000 </t>
  </si>
  <si>
    <t>AGS Transact Technologies Ltd</t>
  </si>
  <si>
    <t xml:space="preserve">₹4,00,000 - ₹6,00,000 </t>
  </si>
  <si>
    <t xml:space="preserve">₹4,00,000 </t>
  </si>
  <si>
    <t xml:space="preserve"> ₹6,00,000 </t>
  </si>
  <si>
    <t>AIM Chemicals &amp; Ingredients</t>
  </si>
  <si>
    <t>Data Product Analyst</t>
  </si>
  <si>
    <t xml:space="preserve">₹6,00,000 - ₹12,00,000 </t>
  </si>
  <si>
    <t xml:space="preserve">₹6,00,000 </t>
  </si>
  <si>
    <t xml:space="preserve"> ₹12,00,000 </t>
  </si>
  <si>
    <t>Airtel India</t>
  </si>
  <si>
    <t xml:space="preserve">NULL
</t>
  </si>
  <si>
    <t>Indore</t>
  </si>
  <si>
    <t xml:space="preserve"> Madhya Pradesh</t>
  </si>
  <si>
    <t>Akamai</t>
  </si>
  <si>
    <t xml:space="preserve"> Bengaluru</t>
  </si>
  <si>
    <t>AKAR LIMITED</t>
  </si>
  <si>
    <t xml:space="preserve"> Mumbai</t>
  </si>
  <si>
    <t xml:space="preserve"> ₹2,25,000 </t>
  </si>
  <si>
    <t>Aliqan Technologies</t>
  </si>
  <si>
    <t xml:space="preserve">₹12,50,000 - ₹20,00,000 </t>
  </si>
  <si>
    <t xml:space="preserve">₹12,50,000 </t>
  </si>
  <si>
    <t xml:space="preserve"> ₹20,00,000 </t>
  </si>
  <si>
    <t>Alkegen</t>
  </si>
  <si>
    <t>Almug Technologies Pvt Ltd</t>
  </si>
  <si>
    <t xml:space="preserve">₹2,00,000 - ₹2,40,000 </t>
  </si>
  <si>
    <t xml:space="preserve">₹2,00,000 </t>
  </si>
  <si>
    <t xml:space="preserve"> ₹2,40,000 </t>
  </si>
  <si>
    <t>AlphaExpression Technologies</t>
  </si>
  <si>
    <t xml:space="preserve"> Thiruvananthapuram</t>
  </si>
  <si>
    <t xml:space="preserve"> Kerala</t>
  </si>
  <si>
    <t>AlphaValley</t>
  </si>
  <si>
    <t xml:space="preserve">₹8,00,000 - ₹15,00,000 </t>
  </si>
  <si>
    <t xml:space="preserve">₹8,00,000 </t>
  </si>
  <si>
    <t xml:space="preserve"> ₹15,00,000 </t>
  </si>
  <si>
    <t>Amax Jobs Placement</t>
  </si>
  <si>
    <t>Kanpur</t>
  </si>
  <si>
    <t>amdocs</t>
  </si>
  <si>
    <t>American Express Global Business Travel</t>
  </si>
  <si>
    <t>Ameriprise Financial</t>
  </si>
  <si>
    <t>Gurugram</t>
  </si>
  <si>
    <t>Amex</t>
  </si>
  <si>
    <t>Amnet Digital</t>
  </si>
  <si>
    <t>Amplework</t>
  </si>
  <si>
    <t>Jaipur</t>
  </si>
  <si>
    <t xml:space="preserve"> Rajasthan</t>
  </si>
  <si>
    <t>Amrut Software</t>
  </si>
  <si>
    <t>Analytic Edge Pvt Ltd</t>
  </si>
  <si>
    <t xml:space="preserve">Remote </t>
  </si>
  <si>
    <t>From ₹6,00,000 a year</t>
  </si>
  <si>
    <t>Anar App</t>
  </si>
  <si>
    <t xml:space="preserve">₹10,00,000 - ₹15,00,000 </t>
  </si>
  <si>
    <t xml:space="preserve">₹10,00,000 </t>
  </si>
  <si>
    <t>Anchanto</t>
  </si>
  <si>
    <t>Anion Healthcare BPO</t>
  </si>
  <si>
    <t>Telangana</t>
  </si>
  <si>
    <t>ANZ Banking Group</t>
  </si>
  <si>
    <t>Aon Corporation</t>
  </si>
  <si>
    <t>Apex Group</t>
  </si>
  <si>
    <t>Junior Data Analyst</t>
  </si>
  <si>
    <t>Apparatus Solutions</t>
  </si>
  <si>
    <t xml:space="preserve"> ₹3,00,000 </t>
  </si>
  <si>
    <t>AppleTech</t>
  </si>
  <si>
    <t>Vadodara</t>
  </si>
  <si>
    <t>Appyhigh Technology</t>
  </si>
  <si>
    <t xml:space="preserve">₹5,00,000 - ₹8,00,000 </t>
  </si>
  <si>
    <t xml:space="preserve"> ₹8,00,000 </t>
  </si>
  <si>
    <t>Aptroid Consulting</t>
  </si>
  <si>
    <t>Arcadia</t>
  </si>
  <si>
    <t>Archer Transnational Systems</t>
  </si>
  <si>
    <t xml:space="preserve">₹7,50,000 - ₹9,50,000 </t>
  </si>
  <si>
    <t xml:space="preserve">₹7,50,000 </t>
  </si>
  <si>
    <t xml:space="preserve"> ₹9,50,000 </t>
  </si>
  <si>
    <t>ARIPL - Karnataka</t>
  </si>
  <si>
    <t>Armorblox</t>
  </si>
  <si>
    <t>ArrayGen Technologies Pvt Ltd</t>
  </si>
  <si>
    <t>Arrow Electronics, Inc.</t>
  </si>
  <si>
    <t>Arsh Biotech</t>
  </si>
  <si>
    <t>Delhi</t>
  </si>
  <si>
    <t>ART OF LIVING HUMAN RESOURCES</t>
  </si>
  <si>
    <t xml:space="preserve">₹4,20,000 - ₹4,80,000 </t>
  </si>
  <si>
    <t xml:space="preserve"> ₹4,80,000 </t>
  </si>
  <si>
    <t>Arthur J. Gallagher</t>
  </si>
  <si>
    <t xml:space="preserve">₹3,00,000 - ₹9,00,000 </t>
  </si>
  <si>
    <t xml:space="preserve">₹3,00,000 </t>
  </si>
  <si>
    <t xml:space="preserve"> ₹9,00,000 </t>
  </si>
  <si>
    <t>Artoon Solutions Pvt. Ltd.</t>
  </si>
  <si>
    <t>Junior Business Analyst</t>
  </si>
  <si>
    <t>Surat</t>
  </si>
  <si>
    <t>Arup</t>
  </si>
  <si>
    <t>Ascentrik</t>
  </si>
  <si>
    <t>ASHAPURI GOLD ORNAMENT LIMITED</t>
  </si>
  <si>
    <t xml:space="preserve">₹120,000 - ₹240,000 </t>
  </si>
  <si>
    <t xml:space="preserve">₹120,000 </t>
  </si>
  <si>
    <t xml:space="preserve"> ₹240,000 </t>
  </si>
  <si>
    <t>Morning shift</t>
  </si>
  <si>
    <t>Aspen Digital Marketing</t>
  </si>
  <si>
    <t>₹480,000</t>
  </si>
  <si>
    <t>₹5,80,000</t>
  </si>
  <si>
    <t xml:space="preserve">ASSPL </t>
  </si>
  <si>
    <t>ASSPL - Karnataka</t>
  </si>
  <si>
    <t>Astreya</t>
  </si>
  <si>
    <t>Atlance Solapur</t>
  </si>
  <si>
    <t>Solapur</t>
  </si>
  <si>
    <t xml:space="preserve">₹180,000 - ₹240,000 </t>
  </si>
  <si>
    <t xml:space="preserve">₹180,000 </t>
  </si>
  <si>
    <t>Augmentation</t>
  </si>
  <si>
    <t xml:space="preserve">₹8,00,000 - ₹16,00,000 </t>
  </si>
  <si>
    <t xml:space="preserve"> ₹16,00,000 </t>
  </si>
  <si>
    <t>Aumni Techworks</t>
  </si>
  <si>
    <t xml:space="preserve">₹4,00,000 - ₹5,00,000 </t>
  </si>
  <si>
    <t xml:space="preserve"> ₹5,00,000 </t>
  </si>
  <si>
    <t>Autodesk</t>
  </si>
  <si>
    <t>Aveva</t>
  </si>
  <si>
    <t>Awesome Fab Shopping Pvt Ltd</t>
  </si>
  <si>
    <t xml:space="preserve">₹1,50,000 - ₹4,00,000 </t>
  </si>
  <si>
    <t xml:space="preserve">₹1,50,000 </t>
  </si>
  <si>
    <t xml:space="preserve"> ₹4,00,000 </t>
  </si>
  <si>
    <t>Axis Ecorp</t>
  </si>
  <si>
    <t xml:space="preserve">₹240,000 - ₹360,000 </t>
  </si>
  <si>
    <t xml:space="preserve">₹240,000 </t>
  </si>
  <si>
    <t xml:space="preserve"> ₹360,000 </t>
  </si>
  <si>
    <t>Bajaj FinServ</t>
  </si>
  <si>
    <t>Bank of America</t>
  </si>
  <si>
    <t>Barclays</t>
  </si>
  <si>
    <t>New Delhi</t>
  </si>
  <si>
    <t xml:space="preserve"> Delhi</t>
  </si>
  <si>
    <t>Bassetti</t>
  </si>
  <si>
    <t>Bassetti Group</t>
  </si>
  <si>
    <t xml:space="preserve">  Kolkata</t>
  </si>
  <si>
    <t xml:space="preserve">₹1,10,000 - ₹1,20,000 </t>
  </si>
  <si>
    <t xml:space="preserve">₹1,10,000 </t>
  </si>
  <si>
    <t xml:space="preserve"> ₹1,20,000 </t>
  </si>
  <si>
    <t>Bayer</t>
  </si>
  <si>
    <t>BBS</t>
  </si>
  <si>
    <t>Bechtel</t>
  </si>
  <si>
    <t>Andaman and Nicobar Islands</t>
  </si>
  <si>
    <t xml:space="preserve"> Union Territory</t>
  </si>
  <si>
    <t>Beckman Coulter Life Sciences</t>
  </si>
  <si>
    <t>Benchmark Digital Partners</t>
  </si>
  <si>
    <t>BenoGroup</t>
  </si>
  <si>
    <t>Ghaziabad</t>
  </si>
  <si>
    <t>Biomech healthcare Pvt Ltd.</t>
  </si>
  <si>
    <t xml:space="preserve">₹180,000 - ₹360,000 </t>
  </si>
  <si>
    <t>BIT-Baroda Institute of Technology</t>
  </si>
  <si>
    <t>₹240,000</t>
  </si>
  <si>
    <t>₹3,40,000</t>
  </si>
  <si>
    <t>BK Talent Lease Consulting</t>
  </si>
  <si>
    <t>BM CLOUD CONSULTANCY</t>
  </si>
  <si>
    <t>Zirakpur</t>
  </si>
  <si>
    <t xml:space="preserve"> Punjab</t>
  </si>
  <si>
    <t>BNY Mellon</t>
  </si>
  <si>
    <t>BOEING</t>
  </si>
  <si>
    <t>Bombay Play</t>
  </si>
  <si>
    <t>Bonanza Portfolio Ltd</t>
  </si>
  <si>
    <t xml:space="preserve">₹4,00,000 - ₹10,00,000 </t>
  </si>
  <si>
    <t>BookMyShow</t>
  </si>
  <si>
    <t>Bosch Group</t>
  </si>
  <si>
    <t>Boston Consulting Group</t>
  </si>
  <si>
    <t>bp</t>
  </si>
  <si>
    <t>Braintech Education And Placement Serveries</t>
  </si>
  <si>
    <t xml:space="preserve"> ₹12,00,000</t>
  </si>
  <si>
    <t xml:space="preserve">₹12,00,000 </t>
  </si>
  <si>
    <t>Brainwires infotech pvt. ltd</t>
  </si>
  <si>
    <t xml:space="preserve"> ₹21,00,000 </t>
  </si>
  <si>
    <t>Brickendon Consulting</t>
  </si>
  <si>
    <t>Bsharp Sales Enablers</t>
  </si>
  <si>
    <t>Buchprufer</t>
  </si>
  <si>
    <t>Calicut</t>
  </si>
  <si>
    <t>Bullseye enterprise</t>
  </si>
  <si>
    <t>Cabot</t>
  </si>
  <si>
    <t>Kochi</t>
  </si>
  <si>
    <t>Cacti Global</t>
  </si>
  <si>
    <t>Caliber Technologies</t>
  </si>
  <si>
    <t xml:space="preserve">₹120,000 - ₹360,000 </t>
  </si>
  <si>
    <t>Cambridge Technology Enterprises (CTE)</t>
  </si>
  <si>
    <t>Camsdata</t>
  </si>
  <si>
    <t>CAPCO</t>
  </si>
  <si>
    <t>Capgemini</t>
  </si>
  <si>
    <t>CarDekho</t>
  </si>
  <si>
    <t>Cargill</t>
  </si>
  <si>
    <t>CashKaro</t>
  </si>
  <si>
    <t>Catalytic Solutions</t>
  </si>
  <si>
    <t xml:space="preserve"> Noida</t>
  </si>
  <si>
    <t>Caterpillar</t>
  </si>
  <si>
    <t>Catholic Relief Services</t>
  </si>
  <si>
    <t xml:space="preserve"> Lucknow</t>
  </si>
  <si>
    <t>Cedcoss</t>
  </si>
  <si>
    <t>Lucknow</t>
  </si>
  <si>
    <t>Chqbook</t>
  </si>
  <si>
    <t>CIEL HR</t>
  </si>
  <si>
    <t>Gujarat</t>
  </si>
  <si>
    <t>Cigna</t>
  </si>
  <si>
    <t>Citi</t>
  </si>
  <si>
    <t>Nashik</t>
  </si>
  <si>
    <t>Clarity Bio Systems</t>
  </si>
  <si>
    <t>Powai</t>
  </si>
  <si>
    <t>Clear Nexus</t>
  </si>
  <si>
    <t xml:space="preserve">₹4,44,000 - ₹6,60,000 </t>
  </si>
  <si>
    <t xml:space="preserve">₹4,44,000 </t>
  </si>
  <si>
    <t xml:space="preserve"> ₹6,60,000 </t>
  </si>
  <si>
    <t>Client of Sapwood Ventures Pvt. Ltd.</t>
  </si>
  <si>
    <t xml:space="preserve">₹4,00,000 - ₹8,00,000 </t>
  </si>
  <si>
    <t>Client of The Crew People</t>
  </si>
  <si>
    <t xml:space="preserve">₹10,00,000 - ₹12,00,000 </t>
  </si>
  <si>
    <t>Clootrack</t>
  </si>
  <si>
    <t>Cloudtechtiq Technologies P.L.</t>
  </si>
  <si>
    <t>Code Tree Software Solutions</t>
  </si>
  <si>
    <t>Vijayawada</t>
  </si>
  <si>
    <t xml:space="preserve"> Andhra Pradesh</t>
  </si>
  <si>
    <t>Coditation Systems</t>
  </si>
  <si>
    <t>CoffeeBeans Consulting</t>
  </si>
  <si>
    <t>Cognisive</t>
  </si>
  <si>
    <t>Coimbatore</t>
  </si>
  <si>
    <t>CogniTensor</t>
  </si>
  <si>
    <t>Colgate-Palmolive</t>
  </si>
  <si>
    <t>company confidentential</t>
  </si>
  <si>
    <t xml:space="preserve"> ₹11,00,000 </t>
  </si>
  <si>
    <t>Comviva</t>
  </si>
  <si>
    <t>Concentrix</t>
  </si>
  <si>
    <t>Constrique Software &amp; Digital Solutions Pvt Ltd</t>
  </si>
  <si>
    <t>Nirman Vihar</t>
  </si>
  <si>
    <t xml:space="preserve">₹216,000 - ₹264,000 </t>
  </si>
  <si>
    <t xml:space="preserve">₹216,000 </t>
  </si>
  <si>
    <t xml:space="preserve"> ₹264,000 </t>
  </si>
  <si>
    <t>Contify</t>
  </si>
  <si>
    <t>Corsearch</t>
  </si>
  <si>
    <t>Cotiviti India</t>
  </si>
  <si>
    <t>Couche-Tard</t>
  </si>
  <si>
    <t>Credence Resource Management</t>
  </si>
  <si>
    <t xml:space="preserve">₹2,00,000 - ₹5,00,000 </t>
  </si>
  <si>
    <t>Credit Suisse</t>
  </si>
  <si>
    <t>Creditas Solutions</t>
  </si>
  <si>
    <t>CrelioHealth</t>
  </si>
  <si>
    <t>Crimsonbeans</t>
  </si>
  <si>
    <t xml:space="preserve"> New Delhi</t>
  </si>
  <si>
    <t>Crisil</t>
  </si>
  <si>
    <t>Criteo</t>
  </si>
  <si>
    <t>Croma Campus Pvt. Ltd.</t>
  </si>
  <si>
    <t xml:space="preserve"> ₹960,000 </t>
  </si>
  <si>
    <t>CrowdStrike</t>
  </si>
  <si>
    <t>Crypto Mize</t>
  </si>
  <si>
    <t>Curated - Worldwide</t>
  </si>
  <si>
    <t>Customized Energy Solutions</t>
  </si>
  <si>
    <t>Cynosure Corporate Solutions</t>
  </si>
  <si>
    <t>D Cube Analytics</t>
  </si>
  <si>
    <t>D. E. Shaw &amp; Co., L.P. India</t>
  </si>
  <si>
    <t>Danfoss</t>
  </si>
  <si>
    <t>Daniel Associates</t>
  </si>
  <si>
    <t xml:space="preserve">₹90,000 - ₹1,20,000 </t>
  </si>
  <si>
    <t xml:space="preserve">₹90,000 </t>
  </si>
  <si>
    <t>Dassault Systèmes</t>
  </si>
  <si>
    <t>Databricks</t>
  </si>
  <si>
    <t>DataEconomy</t>
  </si>
  <si>
    <t>DAYS Group Of Companies</t>
  </si>
  <si>
    <t xml:space="preserve">₹20,00,000 - ₹35,00,000 </t>
  </si>
  <si>
    <t xml:space="preserve">₹20,00,000 </t>
  </si>
  <si>
    <t xml:space="preserve"> ₹35,00,000 </t>
  </si>
  <si>
    <t>DBS Bank</t>
  </si>
  <si>
    <t>Decimal Point Analytics</t>
  </si>
  <si>
    <t>Decision Tree</t>
  </si>
  <si>
    <t>Deets Digital</t>
  </si>
  <si>
    <t xml:space="preserve">₹15,00,000 - ₹20,00,000 </t>
  </si>
  <si>
    <t xml:space="preserve">₹15,00,000 </t>
  </si>
  <si>
    <t>Deevaz</t>
  </si>
  <si>
    <t>Dwarka</t>
  </si>
  <si>
    <t xml:space="preserve">₹120,998 - ₹480,000 </t>
  </si>
  <si>
    <t xml:space="preserve">₹120,998 </t>
  </si>
  <si>
    <t>Delivery Solutions</t>
  </si>
  <si>
    <t>Deloitte</t>
  </si>
  <si>
    <t>Deltacubes Technology</t>
  </si>
  <si>
    <t xml:space="preserve">₹480,000 - ₹1080,000 </t>
  </si>
  <si>
    <t xml:space="preserve">₹480,000 </t>
  </si>
  <si>
    <t xml:space="preserve"> ₹1080,000 </t>
  </si>
  <si>
    <t>Design Cafe</t>
  </si>
  <si>
    <t>Deutsche Bank</t>
  </si>
  <si>
    <t>Dexndot Solutions</t>
  </si>
  <si>
    <t xml:space="preserve">₹3,50,000 </t>
  </si>
  <si>
    <t>Dhara Foods Pvt Ltd.</t>
  </si>
  <si>
    <t>Anand</t>
  </si>
  <si>
    <t>₹108,000 - ₹168,000</t>
  </si>
  <si>
    <t xml:space="preserve">₹108,000 </t>
  </si>
  <si>
    <t xml:space="preserve"> ₹168,000</t>
  </si>
  <si>
    <t>Dhwani Rural Information Systems</t>
  </si>
  <si>
    <t>Diamatics Consultancy Private Limited</t>
  </si>
  <si>
    <t>Discover WebTech Private Limited</t>
  </si>
  <si>
    <t>Dotcod Innovation Private Limited</t>
  </si>
  <si>
    <t xml:space="preserve">₹240,293 - ₹720,000 </t>
  </si>
  <si>
    <t xml:space="preserve">₹240,293 </t>
  </si>
  <si>
    <t xml:space="preserve"> ₹720,000 </t>
  </si>
  <si>
    <t>Dow Jones</t>
  </si>
  <si>
    <t>DP World</t>
  </si>
  <si>
    <t>Dropshop Network Pvt Ltd</t>
  </si>
  <si>
    <t xml:space="preserve">₹600,000 - ₹960,000 </t>
  </si>
  <si>
    <t xml:space="preserve">₹600,000 </t>
  </si>
  <si>
    <t>DXC Technology</t>
  </si>
  <si>
    <t>Dyson</t>
  </si>
  <si>
    <t>E2E Infoware Management Services</t>
  </si>
  <si>
    <t>E2E Research Pvt. Ltd.</t>
  </si>
  <si>
    <t>E2open India</t>
  </si>
  <si>
    <t>Easebuzz</t>
  </si>
  <si>
    <t>EaseMyTrip</t>
  </si>
  <si>
    <t>Easyjobs Recruitment</t>
  </si>
  <si>
    <t xml:space="preserve">₹216,000 - ₹300,000 </t>
  </si>
  <si>
    <t xml:space="preserve"> ₹300,000 </t>
  </si>
  <si>
    <t>EATON</t>
  </si>
  <si>
    <t>Eccentric Engine</t>
  </si>
  <si>
    <t>Econ One Research India Private Limited</t>
  </si>
  <si>
    <t>From ₹8,50,000 a year</t>
  </si>
  <si>
    <t xml:space="preserve">₹8,50,000 </t>
  </si>
  <si>
    <t xml:space="preserve">₹9,50,000 </t>
  </si>
  <si>
    <t>Edifixio</t>
  </si>
  <si>
    <t>Edubooks Solutions Pvt Ltd</t>
  </si>
  <si>
    <t xml:space="preserve">₹2,40,000 - ₹6,00,000 </t>
  </si>
  <si>
    <t xml:space="preserve">₹2,40,000 </t>
  </si>
  <si>
    <t>EITAcies Inc.</t>
  </si>
  <si>
    <t>ElectricPe</t>
  </si>
  <si>
    <t>Electronic Arts</t>
  </si>
  <si>
    <t>Emerson</t>
  </si>
  <si>
    <t>Enable Careers</t>
  </si>
  <si>
    <t xml:space="preserve">₹3,00,000 - ₹5,00,000 </t>
  </si>
  <si>
    <t>Encap Technologies</t>
  </si>
  <si>
    <t>Mohali</t>
  </si>
  <si>
    <t xml:space="preserve">₹360,000 - ₹720,000 </t>
  </si>
  <si>
    <t>Encore Theme</t>
  </si>
  <si>
    <t>enexion energy pvt ltd</t>
  </si>
  <si>
    <t xml:space="preserve">  Pune</t>
  </si>
  <si>
    <t xml:space="preserve"> ₹1,80,000 </t>
  </si>
  <si>
    <t xml:space="preserve"> ₹2,80,000 </t>
  </si>
  <si>
    <t>Enlist Inc</t>
  </si>
  <si>
    <t>Anantapur</t>
  </si>
  <si>
    <t xml:space="preserve"> ₹4,20,000 </t>
  </si>
  <si>
    <t>Entrolabs It solutions</t>
  </si>
  <si>
    <t>Enzen</t>
  </si>
  <si>
    <t>Eran Innovations LLP</t>
  </si>
  <si>
    <t xml:space="preserve">  Indore</t>
  </si>
  <si>
    <t xml:space="preserve">₹144,000 - ₹180,000 </t>
  </si>
  <si>
    <t xml:space="preserve">₹144,000 </t>
  </si>
  <si>
    <t xml:space="preserve"> ₹180,000 </t>
  </si>
  <si>
    <t>Ericsson</t>
  </si>
  <si>
    <t>ESP Global</t>
  </si>
  <si>
    <t>Esskay Compuservices Pvt Ltd.</t>
  </si>
  <si>
    <t xml:space="preserve">₹9,00,000 - ₹11,00,000 </t>
  </si>
  <si>
    <t xml:space="preserve">₹9,00,000 </t>
  </si>
  <si>
    <t>eTeam India</t>
  </si>
  <si>
    <t>Etech Global Services</t>
  </si>
  <si>
    <t>Gujrat</t>
  </si>
  <si>
    <t>Euphoric Thought Technologies Pvt Ltd</t>
  </si>
  <si>
    <t xml:space="preserve">₹2,50,000 - ₹12,00,000 </t>
  </si>
  <si>
    <t xml:space="preserve">₹2,50,000 </t>
  </si>
  <si>
    <t>Everest Fleet Pvt Ltd</t>
  </si>
  <si>
    <t xml:space="preserve"> Hyderabad</t>
  </si>
  <si>
    <t xml:space="preserve">₹1,70,710 - ₹2,70,355 </t>
  </si>
  <si>
    <t xml:space="preserve">₹1,70,710 </t>
  </si>
  <si>
    <t xml:space="preserve"> ₹2,70,355 </t>
  </si>
  <si>
    <t>Everest Fleet Pvt. Ltd.</t>
  </si>
  <si>
    <t>eVidyaloka</t>
  </si>
  <si>
    <t xml:space="preserve">₹3,84,000 - ₹4,80,000 </t>
  </si>
  <si>
    <t xml:space="preserve">₹3,84,000 </t>
  </si>
  <si>
    <t>Evolent Health</t>
  </si>
  <si>
    <t>Excellanto</t>
  </si>
  <si>
    <t xml:space="preserve">₹15,00,000 - ₹30,00,000 </t>
  </si>
  <si>
    <t xml:space="preserve"> ₹30,00,000 </t>
  </si>
  <si>
    <t>Experian</t>
  </si>
  <si>
    <t>Exusia</t>
  </si>
  <si>
    <t xml:space="preserve">₹12,55,575 - ₹28,40,135 </t>
  </si>
  <si>
    <t xml:space="preserve">₹12,55,575 </t>
  </si>
  <si>
    <t xml:space="preserve"> ₹28,40,135 </t>
  </si>
  <si>
    <t>EY</t>
  </si>
  <si>
    <t>EyeQ</t>
  </si>
  <si>
    <t>FactSet Research Systems</t>
  </si>
  <si>
    <t>FactSuite</t>
  </si>
  <si>
    <t xml:space="preserve"> ₹2,70,000 </t>
  </si>
  <si>
    <t>Faircent</t>
  </si>
  <si>
    <t>Falcon Smart IT</t>
  </si>
  <si>
    <t>fidelis group</t>
  </si>
  <si>
    <t>Fidelity International</t>
  </si>
  <si>
    <t>Fidelity Investments</t>
  </si>
  <si>
    <t>Findability Sciences</t>
  </si>
  <si>
    <t>Aurangabad</t>
  </si>
  <si>
    <t>FINDOC INVESTMART PVT. LTD.</t>
  </si>
  <si>
    <t>Ludhiana</t>
  </si>
  <si>
    <t>Finexus.inc</t>
  </si>
  <si>
    <t>Finolex Industries</t>
  </si>
  <si>
    <t>Fireblaze AI School</t>
  </si>
  <si>
    <t>₹20,0000 - ₹300,000</t>
  </si>
  <si>
    <t xml:space="preserve">₹20,0000 </t>
  </si>
  <si>
    <t xml:space="preserve"> ₹300,000</t>
  </si>
  <si>
    <t>Nagpur</t>
  </si>
  <si>
    <t>Flex</t>
  </si>
  <si>
    <t>FLEXILOANS TECHNOLOGIES</t>
  </si>
  <si>
    <t>FloBiz</t>
  </si>
  <si>
    <t>Foodkart</t>
  </si>
  <si>
    <t xml:space="preserve">₹200,000 - ₹300,000 </t>
  </si>
  <si>
    <t xml:space="preserve">₹200,000 </t>
  </si>
  <si>
    <t>Forbes Advisor</t>
  </si>
  <si>
    <t>Foxberry Technology Pvt Ltd</t>
  </si>
  <si>
    <t>Foxx Life Sciences Pvt Ltd</t>
  </si>
  <si>
    <t>Fragomen</t>
  </si>
  <si>
    <t>Freelancesearchengine</t>
  </si>
  <si>
    <t xml:space="preserve"> ₹120,000 </t>
  </si>
  <si>
    <t>Frost &amp; Sullivan</t>
  </si>
  <si>
    <t>FSL Software Technologies ltd</t>
  </si>
  <si>
    <t>₹2,50000</t>
  </si>
  <si>
    <t>FullCycle Private Limited</t>
  </si>
  <si>
    <t xml:space="preserve">₹6,00,000 - ₹15,00,000 </t>
  </si>
  <si>
    <t>Futurehook</t>
  </si>
  <si>
    <t>Futurism</t>
  </si>
  <si>
    <t>Galaxy Weblinks</t>
  </si>
  <si>
    <t>Madhya Pradesh</t>
  </si>
  <si>
    <t>Galytix</t>
  </si>
  <si>
    <t>Gameskraft</t>
  </si>
  <si>
    <t>Gartner</t>
  </si>
  <si>
    <t>Gateway Group</t>
  </si>
  <si>
    <t>Gemini Exports</t>
  </si>
  <si>
    <t>Genpact</t>
  </si>
  <si>
    <t>Gensler</t>
  </si>
  <si>
    <t>GEP</t>
  </si>
  <si>
    <t>GfK</t>
  </si>
  <si>
    <t>GHR Association</t>
  </si>
  <si>
    <t>₹30,0000</t>
  </si>
  <si>
    <t>Glassbeam, Inc.</t>
  </si>
  <si>
    <t>Glidewell India</t>
  </si>
  <si>
    <t>GO MO Group</t>
  </si>
  <si>
    <t>Goalreify</t>
  </si>
  <si>
    <t>GO-JEK</t>
  </si>
  <si>
    <t>GoKwik</t>
  </si>
  <si>
    <t>Haryana</t>
  </si>
  <si>
    <t>Goldman Sachs</t>
  </si>
  <si>
    <t xml:space="preserve">Data Analyst </t>
  </si>
  <si>
    <t>Google</t>
  </si>
  <si>
    <t>Grameen Foundation</t>
  </si>
  <si>
    <t>GreedyGame Media</t>
  </si>
  <si>
    <t>Group 8A</t>
  </si>
  <si>
    <t>Growfitter Private Limited</t>
  </si>
  <si>
    <t>groww</t>
  </si>
  <si>
    <t>GXO Logistics</t>
  </si>
  <si>
    <t>Hannu Knitters Private Limited</t>
  </si>
  <si>
    <t>Harmony Data Integration Technologies</t>
  </si>
  <si>
    <t xml:space="preserve"> Mohali</t>
  </si>
  <si>
    <t>Hashtag Infosystem</t>
  </si>
  <si>
    <t xml:space="preserve">₹180,000 - ₹300,000 </t>
  </si>
  <si>
    <t>HDB Financial Services Limited</t>
  </si>
  <si>
    <t>HealthMinds Consulting Pvt. Ltd</t>
  </si>
  <si>
    <t xml:space="preserve">₹6,00,000 - ₹9,00,000 </t>
  </si>
  <si>
    <t>HEALTHVISER PRIVATE LIMITED</t>
  </si>
  <si>
    <t>Chandigarh</t>
  </si>
  <si>
    <t xml:space="preserve"> Chandigarh</t>
  </si>
  <si>
    <t>Heart It Out</t>
  </si>
  <si>
    <t>Helius Technologies</t>
  </si>
  <si>
    <t>Data Analyst</t>
  </si>
  <si>
    <t>Hewlett Packard Enterprise</t>
  </si>
  <si>
    <t>Hexanika</t>
  </si>
  <si>
    <t>Hitachi</t>
  </si>
  <si>
    <t>Hitachi Energy</t>
  </si>
  <si>
    <t>Honeywell</t>
  </si>
  <si>
    <t xml:space="preserve"> Business Analyst</t>
  </si>
  <si>
    <t>HotelHub</t>
  </si>
  <si>
    <t>HowToAbroad</t>
  </si>
  <si>
    <t>HP</t>
  </si>
  <si>
    <t>HQL Solutions</t>
  </si>
  <si>
    <t>HRhelpdesk</t>
  </si>
  <si>
    <t>HSBC</t>
  </si>
  <si>
    <t>Hudson's Bay Company</t>
  </si>
  <si>
    <t>Hyatt Regency Ahmedabad</t>
  </si>
  <si>
    <t>HyreFox Consultants</t>
  </si>
  <si>
    <t xml:space="preserve">₹3,60,000 - ₹6,00,000 </t>
  </si>
  <si>
    <t xml:space="preserve">₹3,60,000 </t>
  </si>
  <si>
    <t>IBM</t>
  </si>
  <si>
    <t>Imerys Minerals India Pvt. Ltd.</t>
  </si>
  <si>
    <t xml:space="preserve">₹4,00,000 - ₹7,00,000 </t>
  </si>
  <si>
    <t xml:space="preserve"> ₹7,00,000 </t>
  </si>
  <si>
    <t>Indibni</t>
  </si>
  <si>
    <t>Indicia Worldwide</t>
  </si>
  <si>
    <t>Indigifts Pvt. Ltd.</t>
  </si>
  <si>
    <t>Indus Net Technologies</t>
  </si>
  <si>
    <t>Industrial Support Services</t>
  </si>
  <si>
    <t xml:space="preserve">₹12,00,000 - ₹20,00,000 </t>
  </si>
  <si>
    <t>Inference Labs</t>
  </si>
  <si>
    <t>Info Stans Pvt. Ltd.</t>
  </si>
  <si>
    <t xml:space="preserve">₹120,000 - ₹3,00,000 </t>
  </si>
  <si>
    <t>infoanalytica</t>
  </si>
  <si>
    <t>Infosys BPM Limited</t>
  </si>
  <si>
    <t>Infosys Limited</t>
  </si>
  <si>
    <t>Infoveave</t>
  </si>
  <si>
    <t>INKEY</t>
  </si>
  <si>
    <t>Innovary Technologies</t>
  </si>
  <si>
    <t>Inspire</t>
  </si>
  <si>
    <t>Instamojo</t>
  </si>
  <si>
    <t>InStat</t>
  </si>
  <si>
    <t xml:space="preserve"> Nashik</t>
  </si>
  <si>
    <t>₹96,000 - ₹360,000</t>
  </si>
  <si>
    <t xml:space="preserve">₹96,000 </t>
  </si>
  <si>
    <t xml:space="preserve"> ₹360,000</t>
  </si>
  <si>
    <t>Intain Technolgies Private Limited</t>
  </si>
  <si>
    <t xml:space="preserve">₹5,00,000 - ₹9,00,000 </t>
  </si>
  <si>
    <t>Intello Labs</t>
  </si>
  <si>
    <t xml:space="preserve">₹2,40,000 - ₹3,00,000 </t>
  </si>
  <si>
    <t>Intent Sourcer Company</t>
  </si>
  <si>
    <t xml:space="preserve">₹120,000 - ₹300,000 </t>
  </si>
  <si>
    <t>Intercontinental Exchange</t>
  </si>
  <si>
    <t>Investec</t>
  </si>
  <si>
    <t xml:space="preserve">₹17,00,000 - ₹30,00,000 </t>
  </si>
  <si>
    <t xml:space="preserve">₹17,00,000 </t>
  </si>
  <si>
    <t>IPRO INDIA Private Limited</t>
  </si>
  <si>
    <t>Ipseity Group</t>
  </si>
  <si>
    <t>Bhopal</t>
  </si>
  <si>
    <t>iQuest</t>
  </si>
  <si>
    <t>Iris software</t>
  </si>
  <si>
    <t>Iron Systems</t>
  </si>
  <si>
    <t>IronList</t>
  </si>
  <si>
    <t>i-Tech Infonet (P) Ltd</t>
  </si>
  <si>
    <t>Rajkot</t>
  </si>
  <si>
    <t>Ivy CompTech</t>
  </si>
  <si>
    <t>Janes</t>
  </si>
  <si>
    <t>Jardens Capability Developers</t>
  </si>
  <si>
    <t xml:space="preserve">₹15,00,000 - ₹18,00,000 </t>
  </si>
  <si>
    <t xml:space="preserve"> ₹18,00,000 </t>
  </si>
  <si>
    <t>JB Poindexter &amp; Co</t>
  </si>
  <si>
    <t xml:space="preserve">₹4,50,000 - ₹5,50,000 </t>
  </si>
  <si>
    <t xml:space="preserve">₹4,50,000 </t>
  </si>
  <si>
    <t xml:space="preserve"> ₹5,50,000 </t>
  </si>
  <si>
    <t>Evening shift</t>
  </si>
  <si>
    <t>Jero work</t>
  </si>
  <si>
    <t>₹180,000</t>
  </si>
  <si>
    <t>JK Moving Services</t>
  </si>
  <si>
    <t>JLL</t>
  </si>
  <si>
    <t>Johnson &amp; Johnson</t>
  </si>
  <si>
    <t>Johnson Controls</t>
  </si>
  <si>
    <t>JoulestoWatts Business Solutions Pvt Ltd</t>
  </si>
  <si>
    <t>JPMorgan Chase Bank, N.A.</t>
  </si>
  <si>
    <t>Kaliber Global</t>
  </si>
  <si>
    <t>KANALYTICS</t>
  </si>
  <si>
    <t>Kennametal, Inc.</t>
  </si>
  <si>
    <t>Kinara Capital</t>
  </si>
  <si>
    <t>klassic solutions</t>
  </si>
  <si>
    <t>Konverge.AI</t>
  </si>
  <si>
    <t>Labcorp</t>
  </si>
  <si>
    <t>Larsen &amp; Toubro Infotech Limited</t>
  </si>
  <si>
    <t xml:space="preserve">₹3,00,000 - ₹14,00,000 </t>
  </si>
  <si>
    <t xml:space="preserve"> ₹14,00,000 </t>
  </si>
  <si>
    <t>LEADS 2 BUSINESS SOLUTIONS P LTD</t>
  </si>
  <si>
    <t xml:space="preserve"> ₹8,50,000 </t>
  </si>
  <si>
    <t xml:space="preserve"> ₹6,50,000 </t>
  </si>
  <si>
    <t>LeadSquared</t>
  </si>
  <si>
    <t>LeanIX GmbH</t>
  </si>
  <si>
    <t>Leantycoon consulting services</t>
  </si>
  <si>
    <t xml:space="preserve">₹168,000 - ₹260,000 </t>
  </si>
  <si>
    <t xml:space="preserve">₹168,000 </t>
  </si>
  <si>
    <t xml:space="preserve"> ₹260,000 </t>
  </si>
  <si>
    <t>leap.club</t>
  </si>
  <si>
    <t>Legalwiz</t>
  </si>
  <si>
    <t>Legistify Services Private Limited</t>
  </si>
  <si>
    <t xml:space="preserve"> ₹480,000</t>
  </si>
  <si>
    <t>Lendingtree Research Services LLP</t>
  </si>
  <si>
    <t xml:space="preserve"> Ahmedabad</t>
  </si>
  <si>
    <t xml:space="preserve">₹8,00,000 - ₹12,00,000 </t>
  </si>
  <si>
    <t xml:space="preserve">₹3,50,946 - ₹14,61,765 </t>
  </si>
  <si>
    <t xml:space="preserve">₹3,50,946 </t>
  </si>
  <si>
    <t xml:space="preserve"> ₹14,61,765 </t>
  </si>
  <si>
    <t>Lenovo</t>
  </si>
  <si>
    <t>Lets Viz</t>
  </si>
  <si>
    <t>Levi Strauss &amp; Co.</t>
  </si>
  <si>
    <t>Lightning Insights Private Limited</t>
  </si>
  <si>
    <t>₹2,40,000</t>
  </si>
  <si>
    <t>Linways Technologies Pvt Ltd, Kinfra Hi-Tech Park</t>
  </si>
  <si>
    <t xml:space="preserve">₹120,000 - ₹192,000 </t>
  </si>
  <si>
    <t xml:space="preserve"> ₹192,000 </t>
  </si>
  <si>
    <t>Liventus</t>
  </si>
  <si>
    <t>LKQ India</t>
  </si>
  <si>
    <t>Logicsoft International</t>
  </si>
  <si>
    <t>LogisticsNow</t>
  </si>
  <si>
    <t>Loop Health</t>
  </si>
  <si>
    <t>Lowe's</t>
  </si>
  <si>
    <t>LSA Recruit</t>
  </si>
  <si>
    <t>LSEG (London Stock Exchange Group)</t>
  </si>
  <si>
    <t>Lululemon India Tech Hub</t>
  </si>
  <si>
    <t>Luxoft</t>
  </si>
  <si>
    <t>Maan Source</t>
  </si>
  <si>
    <t xml:space="preserve">₹5,00,000 - ₹7,00,000 </t>
  </si>
  <si>
    <t>Machintel</t>
  </si>
  <si>
    <t>Maersk</t>
  </si>
  <si>
    <t>Magenta</t>
  </si>
  <si>
    <t>Maren Solutions Pvt Ltd</t>
  </si>
  <si>
    <t>Market Expertise</t>
  </si>
  <si>
    <t>Maruti Suzuki India Ltd</t>
  </si>
  <si>
    <t>Mastercard</t>
  </si>
  <si>
    <t>Material Depot</t>
  </si>
  <si>
    <t xml:space="preserve">₹3,00,000 - ₹4,80,000 </t>
  </si>
  <si>
    <t>Maxim Integrated</t>
  </si>
  <si>
    <t>Gandhinagar</t>
  </si>
  <si>
    <t>McAfee</t>
  </si>
  <si>
    <t>McKinsey &amp; Company</t>
  </si>
  <si>
    <t>MedGenome Labs</t>
  </si>
  <si>
    <t>MEDGINI ( Saksham Innovations pvt ltd)</t>
  </si>
  <si>
    <t>Medline Industries</t>
  </si>
  <si>
    <t>Medpace, Inc.</t>
  </si>
  <si>
    <t>MELBA BEAUTY ESSENTIALS PRIVATE LIMITED</t>
  </si>
  <si>
    <t xml:space="preserve">₹1,44,000  </t>
  </si>
  <si>
    <t>Mercedes-Benz Research and Development India...</t>
  </si>
  <si>
    <t>Merkle</t>
  </si>
  <si>
    <t>Mettler Toledo</t>
  </si>
  <si>
    <t xml:space="preserve">  Mumbai</t>
  </si>
  <si>
    <t>Mgneto Resource Management</t>
  </si>
  <si>
    <t>Michael Page</t>
  </si>
  <si>
    <t xml:space="preserve">₹30,00,000 - ₹50,00,000 </t>
  </si>
  <si>
    <t xml:space="preserve">₹30,00,000 </t>
  </si>
  <si>
    <t xml:space="preserve"> ₹50,00,000 </t>
  </si>
  <si>
    <t>Michelin</t>
  </si>
  <si>
    <t>Microland</t>
  </si>
  <si>
    <t>Microsoft</t>
  </si>
  <si>
    <t>Milestone Internet Marketing, Inc.</t>
  </si>
  <si>
    <t>Mindtree</t>
  </si>
  <si>
    <t>Mintopps Pvt Ltd</t>
  </si>
  <si>
    <t xml:space="preserve">₹6,00,000 - ₹19,00,000 </t>
  </si>
  <si>
    <t xml:space="preserve"> ₹19,00,000 </t>
  </si>
  <si>
    <t>Mitsogo Inc</t>
  </si>
  <si>
    <t>MJB Technology Solutions</t>
  </si>
  <si>
    <t>MNK INFOTECH INC</t>
  </si>
  <si>
    <t>Mobile Programming LLC</t>
  </si>
  <si>
    <t xml:space="preserve">₹5,00,000 - ₹15,00,000 </t>
  </si>
  <si>
    <t xml:space="preserve">₹6,00,000 - ₹13,00,000 </t>
  </si>
  <si>
    <t xml:space="preserve"> ₹13,00,000 </t>
  </si>
  <si>
    <t>Mojocare, Alpha Digital Health</t>
  </si>
  <si>
    <t>Moody's</t>
  </si>
  <si>
    <t>Morgan Stanley</t>
  </si>
  <si>
    <t>Morningstar</t>
  </si>
  <si>
    <t>Mothersonsumi INfotech &amp; Designs</t>
  </si>
  <si>
    <t>Multirecruit</t>
  </si>
  <si>
    <t>Nao Medical</t>
  </si>
  <si>
    <t>Nath Outsourcing Solutions</t>
  </si>
  <si>
    <t>Punjab</t>
  </si>
  <si>
    <t>Natural Life Style</t>
  </si>
  <si>
    <t>Pitampura</t>
  </si>
  <si>
    <t xml:space="preserve">₹30,60,000 </t>
  </si>
  <si>
    <t>NatWest Group</t>
  </si>
  <si>
    <t>NCR</t>
  </si>
  <si>
    <t>Puducherry</t>
  </si>
  <si>
    <t xml:space="preserve"> Puducherry</t>
  </si>
  <si>
    <t>NDX P2P PRIVATE LIMITED</t>
  </si>
  <si>
    <t xml:space="preserve">₹3,00,000 - ₹4,50,000 </t>
  </si>
  <si>
    <t xml:space="preserve"> ₹4,50,000 </t>
  </si>
  <si>
    <t>NEAR</t>
  </si>
  <si>
    <t>NES Fircroft</t>
  </si>
  <si>
    <t>Nested Placement Services</t>
  </si>
  <si>
    <t>NetCom Learning</t>
  </si>
  <si>
    <t>Netxcell</t>
  </si>
  <si>
    <t>NEWJ</t>
  </si>
  <si>
    <t>NEXTracker</t>
  </si>
  <si>
    <t>Nielsen</t>
  </si>
  <si>
    <t>NielsenIQ</t>
  </si>
  <si>
    <t>Nike</t>
  </si>
  <si>
    <t>NISG (National Institute for Smart Government)</t>
  </si>
  <si>
    <t>Northern Trust Corp</t>
  </si>
  <si>
    <t>Novo Nordisk</t>
  </si>
  <si>
    <t>NovoTree Minds Consulting</t>
  </si>
  <si>
    <t>Now100 Solutions</t>
  </si>
  <si>
    <t>Up to ₹8,00,000 a year</t>
  </si>
  <si>
    <t>NTT Ltd</t>
  </si>
  <si>
    <t>NÜRNBERGMESSE INDIA PVT. LTD.</t>
  </si>
  <si>
    <t xml:space="preserve">₹3,00,000 - ₹3,50,000 </t>
  </si>
  <si>
    <t xml:space="preserve"> ₹3,50,000 </t>
  </si>
  <si>
    <t>NVIDIA</t>
  </si>
  <si>
    <t>OASIS</t>
  </si>
  <si>
    <t xml:space="preserve">₹9,00,000 - ₹12,00,000 </t>
  </si>
  <si>
    <t>O-LINE-O Nexus India Pvt. Ltd.</t>
  </si>
  <si>
    <t xml:space="preserve">₹600,000 - ₹720,000 </t>
  </si>
  <si>
    <t>OLIVER - SEAPAC</t>
  </si>
  <si>
    <t>Openspace Services</t>
  </si>
  <si>
    <t>Optum</t>
  </si>
  <si>
    <t>Oracle</t>
  </si>
  <si>
    <t>Orcapod</t>
  </si>
  <si>
    <t xml:space="preserve">₹3,00,000 - ₹6,50,000 </t>
  </si>
  <si>
    <t xml:space="preserve">₹4,00,000 - ₹9,00,000 </t>
  </si>
  <si>
    <t xml:space="preserve">₹6,00,000 - ₹10,00,000 </t>
  </si>
  <si>
    <t>Oski Technology</t>
  </si>
  <si>
    <t>OT Services India Private Limited</t>
  </si>
  <si>
    <t xml:space="preserve">₹216,608 - ₹600,000 </t>
  </si>
  <si>
    <t xml:space="preserve">₹216,608 </t>
  </si>
  <si>
    <t xml:space="preserve"> ₹600,000 </t>
  </si>
  <si>
    <t>Owens Asia, Inc..</t>
  </si>
  <si>
    <t>Thane</t>
  </si>
  <si>
    <t>Param diamond</t>
  </si>
  <si>
    <t>₹144,000</t>
  </si>
  <si>
    <t>₹2,00,000</t>
  </si>
  <si>
    <t>Parexel</t>
  </si>
  <si>
    <t>PartsAvatar Investments Inc.</t>
  </si>
  <si>
    <t xml:space="preserve">₹360,000 - ₹600,000 </t>
  </si>
  <si>
    <t>PayU</t>
  </si>
  <si>
    <t>Pazzo Solutions</t>
  </si>
  <si>
    <t xml:space="preserve">₹144,000 - ₹240,000 </t>
  </si>
  <si>
    <t>PCM Consultancy</t>
  </si>
  <si>
    <t xml:space="preserve">₹5,50,000 - ₹10,33,365 </t>
  </si>
  <si>
    <t xml:space="preserve">₹5,50,000 </t>
  </si>
  <si>
    <t xml:space="preserve"> ₹10,33,365 </t>
  </si>
  <si>
    <t>Pearlsoft Technologies LLP</t>
  </si>
  <si>
    <t>People Konnect</t>
  </si>
  <si>
    <t>PepsiCo</t>
  </si>
  <si>
    <t>PGEIN Consulting</t>
  </si>
  <si>
    <t xml:space="preserve">₹840,000 - ₹12,00,000 </t>
  </si>
  <si>
    <t xml:space="preserve">₹840,000 </t>
  </si>
  <si>
    <t>PharmaHopers</t>
  </si>
  <si>
    <t>Panchkula</t>
  </si>
  <si>
    <t>Phoenix Group</t>
  </si>
  <si>
    <t>Pluckk</t>
  </si>
  <si>
    <t>PlusWealth Capital Management</t>
  </si>
  <si>
    <t>Polaris Inc.</t>
  </si>
  <si>
    <t>PowerX Inc</t>
  </si>
  <si>
    <t xml:space="preserve"> Surat</t>
  </si>
  <si>
    <t xml:space="preserve">₹120,000 - ₹2,16,000 </t>
  </si>
  <si>
    <t xml:space="preserve"> ₹2,16,000 </t>
  </si>
  <si>
    <t>predera</t>
  </si>
  <si>
    <t>PRGX Global, Inc</t>
  </si>
  <si>
    <t>Priceline.com</t>
  </si>
  <si>
    <t>Pro Plus Data</t>
  </si>
  <si>
    <t xml:space="preserve">₹264,000 - ₹300,000 </t>
  </si>
  <si>
    <t xml:space="preserve">₹264,000 </t>
  </si>
  <si>
    <t>Proactive Consultancy</t>
  </si>
  <si>
    <t>Prolifics</t>
  </si>
  <si>
    <t>ProTeen</t>
  </si>
  <si>
    <t>Providence Global Center</t>
  </si>
  <si>
    <t>Proziod Analytics</t>
  </si>
  <si>
    <t xml:space="preserve">₹3,00,000 - ₹4,00,000 </t>
  </si>
  <si>
    <t>PT Commeasure Solutions Indonesia (Reddoorz)</t>
  </si>
  <si>
    <t>PubMatic</t>
  </si>
  <si>
    <t>PVL Global IT Services</t>
  </si>
  <si>
    <t>PwC</t>
  </si>
  <si>
    <t>Qcom</t>
  </si>
  <si>
    <t>Quality Application Solutions Pvt. Ltd.</t>
  </si>
  <si>
    <t>QualStream PVT LTD</t>
  </si>
  <si>
    <t xml:space="preserve"> ₹10,000 a month</t>
  </si>
  <si>
    <t>Qualys</t>
  </si>
  <si>
    <t>QuantInsti Quantitative Learning</t>
  </si>
  <si>
    <t>Quillsoft IT Services Private Limited</t>
  </si>
  <si>
    <t xml:space="preserve">Ulsoor </t>
  </si>
  <si>
    <t>QuinStreet</t>
  </si>
  <si>
    <t>Rackspace</t>
  </si>
  <si>
    <t>RARR Technologies</t>
  </si>
  <si>
    <t>RBHU ETG Private Limited</t>
  </si>
  <si>
    <t>RBNsoft Technologies LLP</t>
  </si>
  <si>
    <t>₹240,000 - ₹360,000</t>
  </si>
  <si>
    <t>ReachLocal</t>
  </si>
  <si>
    <t>Goregaon</t>
  </si>
  <si>
    <t>Reality Premedia Services Pvt Ltd</t>
  </si>
  <si>
    <t xml:space="preserve">₹480,000 - ₹600,000 </t>
  </si>
  <si>
    <t>RealPage</t>
  </si>
  <si>
    <t>RegenApps Clouds Pvt Ltd</t>
  </si>
  <si>
    <t>₹960,000 - ₹1320,000</t>
  </si>
  <si>
    <t xml:space="preserve">₹960,000 </t>
  </si>
  <si>
    <t xml:space="preserve"> ₹1320,000</t>
  </si>
  <si>
    <t>Rehoboth Academic Services</t>
  </si>
  <si>
    <t>Reliance Games</t>
  </si>
  <si>
    <t>Resilinc</t>
  </si>
  <si>
    <t>RichMinds Digital Pvt Ltd</t>
  </si>
  <si>
    <t>Rolls Networks</t>
  </si>
  <si>
    <t xml:space="preserve">₹1,80,000 - ₹3,00,000 </t>
  </si>
  <si>
    <t xml:space="preserve">₹1,80,000 </t>
  </si>
  <si>
    <t>Rolls-Royce</t>
  </si>
  <si>
    <t>RPA Infotech</t>
  </si>
  <si>
    <t>RWS</t>
  </si>
  <si>
    <t>S&amp;P Global</t>
  </si>
  <si>
    <t>Saffron Consultancy Services</t>
  </si>
  <si>
    <t>Bhilwara</t>
  </si>
  <si>
    <t>SAGE Publications India Pvt. Ltd. Cookies Privacy...</t>
  </si>
  <si>
    <t>Dehra Dun</t>
  </si>
  <si>
    <t xml:space="preserve"> Uttarakhand</t>
  </si>
  <si>
    <t>Sahaj Retail Limited</t>
  </si>
  <si>
    <t>SalveSoft</t>
  </si>
  <si>
    <t>₹120000</t>
  </si>
  <si>
    <t>Samsung Electronics</t>
  </si>
  <si>
    <t>Samyak Infotech</t>
  </si>
  <si>
    <t>SandCup Design Studio</t>
  </si>
  <si>
    <t xml:space="preserve">₹2,40,000 - ₹7,20,000 </t>
  </si>
  <si>
    <t xml:space="preserve"> ₹7,20,000 </t>
  </si>
  <si>
    <t>Saras Analytics</t>
  </si>
  <si>
    <t>Scaler Academy</t>
  </si>
  <si>
    <t>Sea and Beyond</t>
  </si>
  <si>
    <t>Selective Global</t>
  </si>
  <si>
    <t>Sensia Global</t>
  </si>
  <si>
    <t>SEPCOM UNIVERSE PVT LTD</t>
  </si>
  <si>
    <t>Mysore</t>
  </si>
  <si>
    <t>Shell</t>
  </si>
  <si>
    <t>ShieldByte Infosec</t>
  </si>
  <si>
    <t>Siemens</t>
  </si>
  <si>
    <t>Siemens Gamesa Renewable Energy</t>
  </si>
  <si>
    <t>Silicon Labs</t>
  </si>
  <si>
    <t>Skilllabs Resource Services</t>
  </si>
  <si>
    <t xml:space="preserve">₹18,00,000 - ₹25,00,000 </t>
  </si>
  <si>
    <t xml:space="preserve">₹18,00,000 </t>
  </si>
  <si>
    <t xml:space="preserve"> ₹25,00,000 </t>
  </si>
  <si>
    <t>Skill-Lync</t>
  </si>
  <si>
    <t>SmartAnalyst</t>
  </si>
  <si>
    <t>SmartStream</t>
  </si>
  <si>
    <t>SMOLLAN INDIA PVT LTD</t>
  </si>
  <si>
    <t>Société Générale</t>
  </si>
  <si>
    <t>Softhealer Technologies</t>
  </si>
  <si>
    <t xml:space="preserve">₹240,000 - ₹400,000 </t>
  </si>
  <si>
    <t xml:space="preserve"> ₹400,000 </t>
  </si>
  <si>
    <t>Softnotions Technologies Pvt Ltd</t>
  </si>
  <si>
    <t>Thiruvananthapuram</t>
  </si>
  <si>
    <t>₹180000 - ₹288,000</t>
  </si>
  <si>
    <t xml:space="preserve">₹180000 </t>
  </si>
  <si>
    <t xml:space="preserve"> ₹288,000</t>
  </si>
  <si>
    <t>Springer Nature</t>
  </si>
  <si>
    <t>Squareboat</t>
  </si>
  <si>
    <t>SRM Technologies</t>
  </si>
  <si>
    <t>Standard Chartered</t>
  </si>
  <si>
    <t>Stantec</t>
  </si>
  <si>
    <t>State Street</t>
  </si>
  <si>
    <t>Statfinity Pvt. Ltd.</t>
  </si>
  <si>
    <t xml:space="preserve"> Indore</t>
  </si>
  <si>
    <t>Study Group</t>
  </si>
  <si>
    <t>Submitcore</t>
  </si>
  <si>
    <t>SuperDNA Technolab Pvt.Ltd</t>
  </si>
  <si>
    <t xml:space="preserve">₹200,000 - ₹360,000 </t>
  </si>
  <si>
    <t>Svastanibhanda Medical Technology Pvt.Ltd. -...</t>
  </si>
  <si>
    <t xml:space="preserve">₹2,00,000 - ₹4,00,000 </t>
  </si>
  <si>
    <t>SyngyMaxim Solutions Pvt Ltd</t>
  </si>
  <si>
    <t>T&amp;N Business Services Pvt. Ltd.</t>
  </si>
  <si>
    <t>TARGET</t>
  </si>
  <si>
    <t>TaskUS</t>
  </si>
  <si>
    <t>TASKUS INDIA PRIVATE LIMITED</t>
  </si>
  <si>
    <t>TATA COMMUNICATIONS Limited</t>
  </si>
  <si>
    <t xml:space="preserve">₹1,50,000 - ₹2,25,000 </t>
  </si>
  <si>
    <t>TATA Consultancy Services Ltd.</t>
  </si>
  <si>
    <t>Tata nexarc</t>
  </si>
  <si>
    <t>TE Connectivity</t>
  </si>
  <si>
    <t>Tech Mahindra</t>
  </si>
  <si>
    <t>TechBulls SoftTech Pvt. Ltd.</t>
  </si>
  <si>
    <t xml:space="preserve">₹3,55,715 - ₹13,34,643 </t>
  </si>
  <si>
    <t xml:space="preserve">₹3,55,715 </t>
  </si>
  <si>
    <t xml:space="preserve"> ₹13,34,643 </t>
  </si>
  <si>
    <t>Techshack Private Limited</t>
  </si>
  <si>
    <t>₹144,000 - ₹720000</t>
  </si>
  <si>
    <t xml:space="preserve"> ₹720000</t>
  </si>
  <si>
    <t>Techtic Solutions</t>
  </si>
  <si>
    <t>TECHTORY</t>
  </si>
  <si>
    <t xml:space="preserve">₹2,59,917 - ₹10,45,453 </t>
  </si>
  <si>
    <t xml:space="preserve">₹2,59,917 </t>
  </si>
  <si>
    <t xml:space="preserve"> ₹10,45,453 </t>
  </si>
  <si>
    <t>TechVerito</t>
  </si>
  <si>
    <t xml:space="preserve">₹5,00,000 - ₹12,00,000 </t>
  </si>
  <si>
    <t>Tesco</t>
  </si>
  <si>
    <t>THE AKSHAYAPATRA FOUNDATION</t>
  </si>
  <si>
    <t>The Bank of New York Mellon Corporation</t>
  </si>
  <si>
    <t>The Glocal Resource</t>
  </si>
  <si>
    <t xml:space="preserve">₹1,80,000 - ₹3,50,000 </t>
  </si>
  <si>
    <t>The Luxury Closet</t>
  </si>
  <si>
    <t>ThirdEye Data Inc.</t>
  </si>
  <si>
    <t>ThoughtSpot</t>
  </si>
  <si>
    <t>Thrillophilia</t>
  </si>
  <si>
    <t>TIAA</t>
  </si>
  <si>
    <t>Times World Information Technology</t>
  </si>
  <si>
    <t>TLC</t>
  </si>
  <si>
    <t>TMF Group</t>
  </si>
  <si>
    <t>Top Talent Techonologies Pvt Ltd</t>
  </si>
  <si>
    <t xml:space="preserve">₹6,00,000 - ₹16,00,000 </t>
  </si>
  <si>
    <t>Trading Technologies</t>
  </si>
  <si>
    <t>Travel Centric Technology</t>
  </si>
  <si>
    <t>Travitons Technologies Pvt Ltd</t>
  </si>
  <si>
    <t>Trialfacts</t>
  </si>
  <si>
    <t>Trio Talent search</t>
  </si>
  <si>
    <t xml:space="preserve">₹8,00,000 - ₹14,00,000 </t>
  </si>
  <si>
    <t>TutorBin</t>
  </si>
  <si>
    <t xml:space="preserve">₹5,00,000 - ₹9,12,129 </t>
  </si>
  <si>
    <t xml:space="preserve"> ₹9,12,129 </t>
  </si>
  <si>
    <t>TVS Motor</t>
  </si>
  <si>
    <t>twid</t>
  </si>
  <si>
    <t>Uber</t>
  </si>
  <si>
    <t>Ubiquity</t>
  </si>
  <si>
    <t>UBS</t>
  </si>
  <si>
    <t>Ultimez Technology</t>
  </si>
  <si>
    <t>Hubli</t>
  </si>
  <si>
    <t>UNESCO</t>
  </si>
  <si>
    <t>₹12,00,000 a year</t>
  </si>
  <si>
    <t>Unilever</t>
  </si>
  <si>
    <t>UnitedHealthcare</t>
  </si>
  <si>
    <t>UPL ltd</t>
  </si>
  <si>
    <t>UPL NA Inc.</t>
  </si>
  <si>
    <t>UpScalio</t>
  </si>
  <si>
    <t>Vahak</t>
  </si>
  <si>
    <t>Vaibhav Global</t>
  </si>
  <si>
    <t>V-Align Technologies</t>
  </si>
  <si>
    <t>vConstruct</t>
  </si>
  <si>
    <t>Vegith Global services Private Limited</t>
  </si>
  <si>
    <t>Velan Info Services India Pvt Ltd</t>
  </si>
  <si>
    <t>Ventragate</t>
  </si>
  <si>
    <t>Verificient Solution Pvt Ltd-Pune -Viman Nagar</t>
  </si>
  <si>
    <t>Veristrat Inc</t>
  </si>
  <si>
    <t>Veritas Technologies</t>
  </si>
  <si>
    <t>Visa</t>
  </si>
  <si>
    <t>Vitrina</t>
  </si>
  <si>
    <t>Vodafone</t>
  </si>
  <si>
    <t>vPhrase</t>
  </si>
  <si>
    <t>Wakefit</t>
  </si>
  <si>
    <t>Waycool Foods and Products</t>
  </si>
  <si>
    <t xml:space="preserve">₹3,00,000 - ₹6,00,000 </t>
  </si>
  <si>
    <t>Weaddo</t>
  </si>
  <si>
    <t>Webappclouds</t>
  </si>
  <si>
    <t xml:space="preserve">₹5,00,000 - ₹11,00,000 </t>
  </si>
  <si>
    <t>WebMD</t>
  </si>
  <si>
    <t>WebSenor</t>
  </si>
  <si>
    <t>Udaipur</t>
  </si>
  <si>
    <t>WEKAN ENTERPRISE SOLUTIONS INDIA PRIVATE LIMITED</t>
  </si>
  <si>
    <t xml:space="preserve"> Chennai</t>
  </si>
  <si>
    <t>Wells Fargo</t>
  </si>
  <si>
    <t>WELLS FARGO BANK</t>
  </si>
  <si>
    <t>Western Union</t>
  </si>
  <si>
    <t>Whitespace Global</t>
  </si>
  <si>
    <t>Winsoft Technologies India</t>
  </si>
  <si>
    <t>Wipro Limited</t>
  </si>
  <si>
    <t>WN Infotech</t>
  </si>
  <si>
    <t>Wyzmindz solutions pvt ltd</t>
  </si>
  <si>
    <t>Xenerx</t>
  </si>
  <si>
    <t>Goa</t>
  </si>
  <si>
    <t xml:space="preserve"> Goa</t>
  </si>
  <si>
    <t xml:space="preserve">₹2,00,000 - ₹3,00,000 </t>
  </si>
  <si>
    <t>Xperteez Technology</t>
  </si>
  <si>
    <t xml:space="preserve"> Kolkata</t>
  </si>
  <si>
    <t xml:space="preserve">₹1,44,000 - ₹180,000 </t>
  </si>
  <si>
    <t xml:space="preserve">₹1,44,000 </t>
  </si>
  <si>
    <t>Xpertz Innovations Pvt Ltd</t>
  </si>
  <si>
    <t>Yorshr</t>
  </si>
  <si>
    <t>YouGotaGift</t>
  </si>
  <si>
    <t>Young Turtle LLP</t>
  </si>
  <si>
    <t xml:space="preserve">₹2,19,765 - ₹4,21,382 </t>
  </si>
  <si>
    <t xml:space="preserve">₹2,19,765 </t>
  </si>
  <si>
    <t xml:space="preserve"> ₹4,21,382 </t>
  </si>
  <si>
    <t>Ypay Card</t>
  </si>
  <si>
    <t xml:space="preserve"> ₹75,00,000 </t>
  </si>
  <si>
    <t xml:space="preserve"> ₹7,50,000 </t>
  </si>
  <si>
    <t>Zapcom Group</t>
  </si>
  <si>
    <t>Zensar Technologies Limited</t>
  </si>
  <si>
    <t>ZM Financial Systems</t>
  </si>
  <si>
    <t>Zoom</t>
  </si>
  <si>
    <t>Zscaler</t>
  </si>
  <si>
    <t>Sahibzada Ajit Singh Nagar</t>
  </si>
  <si>
    <t>Develop and maintain databases, data systems – reorganizing data in a readable format. as well as Proven working experience in data analysis.</t>
  </si>
  <si>
    <t>Knowledge of data analytics and data modeling. as well as Superior attention to detail and strong data orientation.</t>
  </si>
  <si>
    <t>Ensure employee data is current and accurate for assigned program. as well as Ability to enter data with a high level of accuracy.</t>
  </si>
  <si>
    <t>Discover loopholes in data sets, campaign strategy, and sales strategy. as well as We expect you to extract, dig into and transform the data to be prepared for analysis.</t>
  </si>
  <si>
    <t>With hands on experience in handling data and analytics driven decision making. as well as With hands on experience in handling data and analytics driven decision making.</t>
  </si>
  <si>
    <t>You will centrally maintain vendor and employee data within enterprise resource planning and procurement systems. as well as Years of Experience: 3-5 years.</t>
  </si>
  <si>
    <t>Use data analytics and story-telling techniques to enhance the client journey. as well as Skill required: Insurance - Property and Casualty Underwriting.</t>
  </si>
  <si>
    <t>Use data analytics and story-telling techniques to enhance the client journey. as well as Years of Experience: 5-8 years.</t>
  </si>
  <si>
    <t>Use data analytics and story-telling techniques to enhance the client journey. as well as Skill required: Telecom Operations - Customer Service Management.</t>
  </si>
  <si>
    <t> Understand the data structure and prep the data for Analytics. as well as  Create Tableau reports/dashboards that provide insight.</t>
  </si>
  <si>
    <t>Comfortable working with large datasets. as well as Understands slicing, dicing, and cuts.</t>
  </si>
  <si>
    <t>Work with data and analytics experts to strive for greater functionality in our data systems. as well as Drive KPI using the data.</t>
  </si>
  <si>
    <t>Handling data sets and analysing the same. as well as Communicating with clients to understand and document the business objectives.</t>
  </si>
  <si>
    <t>Work closely with business stakeholder, data analyst and data engineering team to perform data transformation. as well as Design and develop Power BI reports.</t>
  </si>
  <si>
    <t>Review and assess all source documents, and compile data in an adverse event report; as well as At least 2 years + of total experience in is must.</t>
  </si>
  <si>
    <t>Assists in assembling data for trending and forecasting. as well as Collects and analyzes data for tracking actual cost to funding limitations.</t>
  </si>
  <si>
    <t>Adept at queries, report writing and presentation findings. as well as Strong analytical and problem-solving skills.</t>
  </si>
  <si>
    <t>To form training and verification data sets. as well as To launch models and model ensembles for estimation by test data.</t>
  </si>
  <si>
    <t>Drive Data &amp; Voice revenue for the circle. as well as Monitor, analyze &amp; contribute to postpaid Average Revenue per user enhancement &amp; Churn reduction.</t>
  </si>
  <si>
    <t>Familiar with digital analytics and clickstream data. as well as Develop strong hypothesis, conduct A/B analytics and make data based recommendations for product.</t>
  </si>
  <si>
    <t>Customer Deck Preparation for monthly engagement calls. as well as Minutes of the meeting and follow up on open issues.</t>
  </si>
  <si>
    <t>Should be able to engage senior management with data. as well as Identify and implement streamlined processes for data reporting, dash boarding and communication.</t>
  </si>
  <si>
    <t>Interpret data and turn into meaningful information. as well as Business analysis activities, (Data Sourcing, Retrieving, Crunching &amp; Cleaning).</t>
  </si>
  <si>
    <t>Study and convert functional requirements into technical tasks. as well as Analyse, calculate and provide estimates.</t>
  </si>
  <si>
    <t>Product development, data engineers, and data scientists. as well as Familiarity with transactional and data warehouse environments.</t>
  </si>
  <si>
    <t>This individual should have the innate ability to lend life to data and make data come alive through intuitive visualizations. as well as Unix/Linux and Shell Scripting.</t>
  </si>
  <si>
    <t>Excellent knowledge of data management and data architecture. as well as Experience in data warehouse architecture development and management.</t>
  </si>
  <si>
    <t>Excellent knowledge of data management and data architecture. as well as Good experience in SQL, Microsoft excel, ETL, Alteryx, data modelling and data visualization.</t>
  </si>
  <si>
    <t>Must have good observational skills to validate data obtained via other techniques and expose new areas for elicitation. as well as Business analysis: 2 years (Preferred).</t>
  </si>
  <si>
    <t>_Analyse data- NGS / Microarray Data Analysis_. as well as _Skills in Next Generation Sequencing, Microarray data Analysis_.</t>
  </si>
  <si>
    <t>Prepare, check source information , verify data and correct data where necessary. as well as Comply with data integrity and security policies.</t>
  </si>
  <si>
    <t>This includes gathering and analyzing data in support of business cases, proposed projects, and systems requirements. as well as (1 to 2 years of experience).</t>
  </si>
  <si>
    <t>Agreeing data quality rules with data owners/data stewarts. as well as Conduct investigations into data flows and data lineage.</t>
  </si>
  <si>
    <t>Gathering data using various websites like LinkedIn, Hoovers, Bloomberg etc. as well as Validating the information using various validation techniques.</t>
  </si>
  <si>
    <t>Bachelor’s Degree in Mathematics or Computer Engineering. as well as Good Knowledge of MS-excel expert.</t>
  </si>
  <si>
    <t>To details and data fidelity. as well as Automate data templates and reports.</t>
  </si>
  <si>
    <t>Perform quality assurance on data to determine potential data gaps. as well as Handle data-related technical issues and support data infrastructure needs.</t>
  </si>
  <si>
    <t>Skills Computer Deep Technical Knowledge. as well as Advance Excel, MS Office, and Data Analyst, Tally ERP Handler.</t>
  </si>
  <si>
    <t>Diagnose the Current state of operation and Function. as well as Analyze the current strategy and market operation.</t>
  </si>
  <si>
    <t>Empowered to optimise and improve data processes. as well as Maintain documentation of data reporting controls and processes for compliance.</t>
  </si>
  <si>
    <t>Maintain documentation of data processes for compliance. as well as Empowered to optimise and improve data processes.</t>
  </si>
  <si>
    <t>Identify erroneous market data and appropriate sources for providing correct data. as well as Perform market data quality reviews and analysis.</t>
  </si>
  <si>
    <t>GP BLOCK, Kolkata - 700091, West Bengal: Reliably commute or planning to relocate before starting work (Required). as well as Total work: 1 year (Preferred).</t>
  </si>
  <si>
    <t>MUST HAVE* Good written and verbal communication skills in English. as well as  Good understanding on computer fundamentals.</t>
  </si>
  <si>
    <t>Able to understand various data structures and common methods in data transformation. as well as Extensive background in data mining and statistical analysis.</t>
  </si>
  <si>
    <t>Paid Training Will be Provided With 100 % job Assurance. as well as Com /B.Com/ BBA finance / Bachelors in Computers / B.</t>
  </si>
  <si>
    <t>*Identify* the data you want to analyze. as well as *Clean* the data in preparation for analysis.</t>
  </si>
  <si>
    <t>Co-ordination, data collation and data Analysis. as well as Periodically compare data to other tools within the organization.</t>
  </si>
  <si>
    <t>Client Reporting, Performance - IC2Monitors and reports on client portfolio performance. as well as Maintains online tools and reporting platform.</t>
  </si>
  <si>
    <t>Coordination with data stewards to gather supplier information for MDG. as well as Act as process owner and data steward for Executive Supplier Contacts.</t>
  </si>
  <si>
    <t>O data management (SQL database). as well as Execution and development of respective data analytics, incl.</t>
  </si>
  <si>
    <t>Ensuring the base data is captured accurately. as well as Support the team to perform data analysis for PIPE portfolio companies.</t>
  </si>
  <si>
    <t>Data management skills (e.g. data modeling, data integrity QA/QC). as well as Knowledge of open source &amp; proprietary geo analytics data sources.</t>
  </si>
  <si>
    <t>Applying an analytical mindset to propose data-driven solutions. as well as Deep interest and aptitude in data, metrics, and analysis.</t>
  </si>
  <si>
    <t>Applying an analytical mindset to propose data-driven solutions. as well as Hands-on experience of data manipulation tools such as Alteryx, SQL etc.</t>
  </si>
  <si>
    <t>Ability to work with large data sets both structured and unstructured data. as well as Deep understanding of popular data analysis tools and databases.</t>
  </si>
  <si>
    <t>Applied knowledge of data analytics and data pipelining tools and approaches across all data lifecycle stages. as well as Advanced scripting experience in R or python.</t>
  </si>
  <si>
    <t>Jaipur, Rajasthan: Reliably commute or planning to relocate before starting work (Preferred). as well as Total work: 1 year (Preferred).</t>
  </si>
  <si>
    <t>Bsharp [Nov’12] helps enterprises enable their frontline teams. as well as Support in user management, usage of Bsharp application by customers.</t>
  </si>
  <si>
    <t>Sound knowledge of data analytics tools. as well as Experience: Two years’ minimum on data mining and statistical analysis.</t>
  </si>
  <si>
    <t>Candidate should have at least 2-3 years' experience of research with listed companies in India alongside following skillset. as well as Accuracy and attention to detail.</t>
  </si>
  <si>
    <t>Show self-initiative in performing research and obtaining needed data. as well as This role will be a Generalist BA for the client projects.</t>
  </si>
  <si>
    <t>Design conceptual and logical data models and flowcharts Present information using data visualization techniques. as well as Good data management using Excel.</t>
  </si>
  <si>
    <t>Perform data &amp; Financial analysis over Industry Data. as well as Prepare various Dash-boards over the performance matrices of Industry/Peers.</t>
  </si>
  <si>
    <t>If you like working with data, collaborating with stakeholders and using data to drive efficiency, this role is for you! as well as Working knowledge of Python/R.</t>
  </si>
  <si>
    <t>Work with departmental managers to outline the specific data needs. as well as Use statistical methods to analyze data and generate useful business reports and trends.</t>
  </si>
  <si>
    <t>Self-Starter with strong financial data knowledge. as well as Demonstrated Analytical Skills that can quickly spot data relationships, trends, disparities &amp; outliers.</t>
  </si>
  <si>
    <t>Compile and analyze data related to business' issues. as well as Develop clear visualizations to convey complicated data in a straightforward fashion.</t>
  </si>
  <si>
    <t>Applies professional judgment when interpreting data and results. as well as Applies analytical thinking and knowledge of data analysis tools and methodologies.</t>
  </si>
  <si>
    <t>Managing various data remediation work streams Projects Knowledge. as well as Remediates data in the Clients and Security Coding systems.</t>
  </si>
  <si>
    <t>Analyze LC/MS data and prepare reports. as well as Apply statistical data analysis and machine learning tools.</t>
  </si>
  <si>
    <t>Experience in managing high-scale data. as well as End-to-end creation and delivery of product user behaviour data - taxonomy, data pipeline, KPIs, dashboards.</t>
  </si>
  <si>
    <t>Assessing quality of data and removing or cleaning data. as well as Organising data in to usable formats.</t>
  </si>
  <si>
    <t>H. Administer all data for customer invoices and provide company metrics. as well as B. Perform data analysis on all results and prepare presentations for clients.</t>
  </si>
  <si>
    <t>Performing analysis to assess quality and meaning of data. as well as Removing corrupted data and fixing coding errors and related problems.</t>
  </si>
  <si>
    <t>Knowledge in SQL server and stored procedures. as well as ETL process and Data warehousing concepts.</t>
  </si>
  <si>
    <t>Ensure data integrity and recommend solutions where problems arise. as well as Coordinate across multiple partners and customers to resolve employee data issues.</t>
  </si>
  <si>
    <t>Work with the data science and visualization professionals to productize data science algorithms into analytical software. as well as 2 – 4 years for Analyst.</t>
  </si>
  <si>
    <t>Understand the implications of data, and interpret data in context, including identifying trends and outliers. as well as 2 – 4 years for Analyst.</t>
  </si>
  <si>
    <t> At least 2 years of relevant work experience in similar role / data analytics. as well as  Extensive knowledge of working on MS Excel is must.</t>
  </si>
  <si>
    <t> 1+ years in a data analyst role. as well as Requirements into custom-formatted data reports.</t>
  </si>
  <si>
    <t>*Must have experience of delivering high scale web and mobile apps.*. as well as Should have 3 years + of relevant work experience.</t>
  </si>
  <si>
    <t>We are hiring for the *Data Analyst Trainer* position. as well as Skills Required: *Advance Excel, SQL, Power BI, and Tableau.*.</t>
  </si>
  <si>
    <t>Perform analysis of data to identify and prioritize enrichment of key data in SFDC. as well as Analyze mass data to identify true Net New accounts.</t>
  </si>
  <si>
    <t>You are data-driven and you have analytical mindset. as well as Nice to have: Experience with Looker, Tableau, or other similar data visualization tools.</t>
  </si>
  <si>
    <t>Leads tender data cleanup and consolidation. as well as Proven experience within data analytics preferable within Freight logistics and Procurement.</t>
  </si>
  <si>
    <t>Note: UK Shift 12:00 PM to 09:00 PM - 5 days a week*. as well as Produce and maintain documentation in support of analytics solutions.</t>
  </si>
  <si>
    <t>Build data systems and pipelines using python. as well as Conduct complex data analysis and report on results.</t>
  </si>
  <si>
    <t>Perform data research, analysis, and logical data modeling to validate and document the usage of business data artifacts. as well as Identify and analyze target segments.</t>
  </si>
  <si>
    <t>Should have knowledge of creating reports. as well as Are you proficient in MS Excel.</t>
  </si>
  <si>
    <t>Ability to analyze data and resolve complex data issues/queries. as well as Experience manipulating and analyzing large volumes of data.</t>
  </si>
  <si>
    <t>Hands on experience with CDP - like Tealium Audience Stream or Adobe Experience Platform. as well as Job Types: Full-time, Freelance.</t>
  </si>
  <si>
    <t>Test inbound data validations against CCO data. as well as Strong interest in Data, data analysis and data principles.</t>
  </si>
  <si>
    <t>Keeping track of inward and dispatch work and reporting. as well as Having Command on Excel will be advantage.</t>
  </si>
  <si>
    <t>Mainly to search data on the internet and compile industry data. as well as Proficiency in Excel, the word is preferred.</t>
  </si>
  <si>
    <t>Top notch Google Sheets skills. as well as Excellent programming skills in Python with prior knowledge of Pandas, Numpy, Matplotlib, Seaborn.</t>
  </si>
  <si>
    <t>Perform exploratory data analysis and provide insights on them. as well as Minimum 2-year work experience in data analysis.</t>
  </si>
  <si>
    <t>Collect and check the data quality, standard of sales out data. as well as Discover and interpret data gaps and anomalies in Sales out data.</t>
  </si>
  <si>
    <t>Educational Qualification*: Master's Degree in Eco / Stat / Math / Computer Science, MBA from a reputed institute. as well as Should have working knowledge of Python.</t>
  </si>
  <si>
    <t>Hand on experience on DB data script/analysis, Linux Logs analysis, Knowledge of XML. as well as Skill Set: Testing, JIRA, Agile, requirement gathering.</t>
  </si>
  <si>
    <t>This is a FULL-TIME Job. as well as You must be well settled in Vadodara City.</t>
  </si>
  <si>
    <t>Clean up the data for data modelling. as well as Proficient in Written &amp; Verbal English Communication skills.</t>
  </si>
  <si>
    <t>Daily analyzing the data pattern for our different clients. as well as *Analyzing, processing, and verifying the data*.</t>
  </si>
  <si>
    <t>Analysis of data as per compliance. as well as Experience of BI data analytics concept and report build.</t>
  </si>
  <si>
    <t>Data management concepts like data sourcing , data lineage, data quality controls, data governance. as well as Good with writing SQL/No-SQL queries.</t>
  </si>
  <si>
    <t>Updates and ensures data integrity in Clients’ PSA tool. as well as Calculates factors such as Utilization, and other performance metrics and production data.</t>
  </si>
  <si>
    <t>Performs data analysis; reviews files and mapping fields between available data, document templates and Statement of Work. as well as Pre-Sales Phase and Feasibility*.</t>
  </si>
  <si>
    <t>Should have advance knowledge of Spreadsheets. as well as Should Have Good Experience in Advance Excel, Excel Sheets.</t>
  </si>
  <si>
    <t>Define the business rule based data analysis. as well as Understand the data match and merge rule.</t>
  </si>
  <si>
    <t>R&amp;D on new data capture technologies. as well as Creation of mappings for data extraction.</t>
  </si>
  <si>
    <t>Innovative approach to the project, when required. as well as Shows passion and curiosity, desire to learn and can think digital.</t>
  </si>
  <si>
    <t>Maintain and support data analytics platforms. as well as Crafting and executing queries upon request for data.</t>
  </si>
  <si>
    <t>Job Type : Fixed term contract. as well as Advanced excel and macros.</t>
  </si>
  <si>
    <t>Data Standards: *Ensures data standards are in place which cover core master data and relevant reference data​. as well as Business Analyst: 5 years (Preferred).</t>
  </si>
  <si>
    <t>Experience of working as a data analyst preferably within Technology/IT Security. as well as Design and implement complex data models and pipeline.</t>
  </si>
  <si>
    <t>Finding data related to the leadership team of a given company's data. as well as Analyzing company data on various parameters.</t>
  </si>
  <si>
    <t>Partner performance data extraction, maintenance and analysis. as well as Maintenance of partner data (competition, etc.).</t>
  </si>
  <si>
    <t>Developing and maintaining databases, data systems – reorganizing data in a readable format. as well as Performing analysis to assess quality and meaning of data.</t>
  </si>
  <si>
    <t>History of data analysis and project management. as well as Review editorial data requests for feasibility, usability and scalability.</t>
  </si>
  <si>
    <t>Experience in data extraction and data manipulation including Importing. as well as Research, analyze, and present data as assigned.</t>
  </si>
  <si>
    <t>Conduct analyst briefings on top issues of the day. as well as The analyst will focus specifically on tracking Mega Trends.</t>
  </si>
  <si>
    <t>Strong analytical and data analysis skills and ability to manage large volume data. as well as Reporting Data Analyst-PostgreSQL (India - Delhi Area)*.</t>
  </si>
  <si>
    <t>Performs regular backups to ensure data preservation. as well as Any data scraping tools knowledge will add an advantage.</t>
  </si>
  <si>
    <t>Experience working with complex data set and in creating insights. as well as Experience in analyzing with Pharma market data would be preferred.</t>
  </si>
  <si>
    <t>Experience in Business and data Analytics. as well as Coordinate with various team to ensure availability of data.</t>
  </si>
  <si>
    <t>Provide support for data collection and data quality checks. as well as Has good knowledge of various data source that can be connected with Tableau/Power BI.</t>
  </si>
  <si>
    <t>Importing and transforming data for Business Intelligence. as well as Require to perform advance level calculations on the data set.</t>
  </si>
  <si>
    <t>Stream line reporting and data collection process. as well as Supports on various ad hoc projects and data requirements.</t>
  </si>
  <si>
    <t>To meet the agreed daily/weekly/monthly targets and deadlines. as well as To meet or exceed productivity benchmarks for Junior Specialist’s targets.</t>
  </si>
  <si>
    <t>Develop procedures and scripts for data migration. as well as Development of high quality database solutions.</t>
  </si>
  <si>
    <t>Perform ad hoc data requests. as well as Develop and maintain reporting dashboards to support decision-making among data analysts and the Technical Solutions team.</t>
  </si>
  <si>
    <t>Design, as well as with core data team members such as DA and data engineers. as well as The company, and promote strategic decisions through data storytelling.</t>
  </si>
  <si>
    <t>Manage data dictionaries and large data stores. as well as Management and oversight of mortgage data, including data setup, database management, ETL and data validation.</t>
  </si>
  <si>
    <t>5 years of experience in an analytics or data scientist role. as well as Experience in writing SQL queries, working with multiple data sets to generate reporting/insights.</t>
  </si>
  <si>
    <t>Performing complex data analysis and maintaining our data. as well as 2-4 years working experience as a data analyst.</t>
  </si>
  <si>
    <t>Experience in data analytical tools will be preferred. as well as Good at analysing and interpreting data, technical knowledge of apps is a plus.</t>
  </si>
  <si>
    <t>Experience working with dataset ingestion, data model creation, reports, dashboards, KPIs, Power BI Pro features, etc. as well as Advanced knowledge of Microsoft Excel.</t>
  </si>
  <si>
    <t>Help with improving the data quality and work together with the data engineers to get solutions implemented. as well as Identify patterns and trends in data sets.</t>
  </si>
  <si>
    <t>Break: * 15 min &amp; 30 min (Two Breaks). as well as Fluency In English Speaking (Mandatory)*.</t>
  </si>
  <si>
    <t>Identify, Analyze and interpret trends or patters in complex data sets. as well as 4 years of work experience of working in Banks/ NBFCS on large data.</t>
  </si>
  <si>
    <t>Expect similar data files for conjoint analysis and monadic designs as well. as well as Please see attached file for a sample of the data file.</t>
  </si>
  <si>
    <t>Should be comfortable with data viz tools like tableau , data studio etc. as well as Developing software and data models.</t>
  </si>
  <si>
    <t>Collaborate with UX research and data/insight resources to inform scope and definition of optimization initiatives. as well as Deep expertise in Adobe Target.</t>
  </si>
  <si>
    <t>Knowledge of logistic terminology and relevant data elements for reporting preferred. as well as Design solutions to drive safe living and quality of life.</t>
  </si>
  <si>
    <t>Ensuring data quality and format. as well as Performing a thorough quality check on the data.</t>
  </si>
  <si>
    <t>Creates plans, data collection and analysis procedures and data insight visualizations for assigned projects. as well as Works on problems of diverse complexity and scope.</t>
  </si>
  <si>
    <t>Should have knowledge of data collection, mining and validating data. as well as Well versed knowledge of Ms-Excel.</t>
  </si>
  <si>
    <t>The principal focus is to ensure data sources and processes are managed in order to ensure data integrity. as well as 3-4 years of knowledge on data management (E).</t>
  </si>
  <si>
    <t>Create business reports and process all data extracts and imports; ensuring accuracy and attention to detail at all times. as well as Must Have - Advance Excel Expertise.</t>
  </si>
  <si>
    <t>Deliver data driven insights against campaigns (including test vs. control) to drive marketing strategy. as well as To think along with clients and sell.</t>
  </si>
  <si>
    <t>Experience in financial services transactional data analysis. as well as Identify comprehensive target set of compliance data for users across teams.</t>
  </si>
  <si>
    <t>Global master data enrichment through including D&amp;B data and other third-party information Example: Ecovadis, Dow Jones etc. as well as Very good command of English.</t>
  </si>
  <si>
    <t>1 Should have SAP experience in MM, SD, planning domain. as well as 6 years of experience should sufficient.</t>
  </si>
  <si>
    <t>Experience in app-related / clickstream data analytics preferred (but not needed). as well as Experience: 2-3 years, 20-30 days notice period.</t>
  </si>
  <si>
    <t>Hands-on with Tabular data modeling. as well as Craft and execute queries upon request for data.</t>
  </si>
  <si>
    <t>Write scripts to analyse data and perform specific data queries. as well as Isolate and resolve issues with data and databases.</t>
  </si>
  <si>
    <t>4+ years in a data analyst role. as well as Use statistical methods to analyze data and generate useful business reports.</t>
  </si>
  <si>
    <t>Managing thousands of data using MS Excel. as well as Searching data using Search Engine over the internet.</t>
  </si>
  <si>
    <t>Experience as a Data Content Analyst or experience within reference data and data analytics. as well as Advanced data and assigned markets knowledge.</t>
  </si>
  <si>
    <t>SQL (or any other tool for data extraction) and data visualisation tools (Power BI and Omniscope) and Python (and R). as well as Total work: 8 years (Preferred).</t>
  </si>
  <si>
    <t> Using and applying a variety of data modelling techniques. as well as  Liaison between the client and the team for the successful delivery of the project.</t>
  </si>
  <si>
    <t>Data Analyst having understanding of creating Dashboards using open source tools or PowerBI. as well as Fair understanding of JIRA and Sprint .</t>
  </si>
  <si>
    <t>Deep understanding of data analysis and blending data sources. as well as Strong data modeling skills and SQL expertise.</t>
  </si>
  <si>
    <t>Processing confidential data and information according to guidelines. as well as Supporting initiatives for data integrity and normalization.</t>
  </si>
  <si>
    <t>Supporting with Vibes &amp; One Voice data reports &amp; analysis. as well as To ensure real time updation of Talent, Learning &amp; OE data on the system.</t>
  </si>
  <si>
    <t>Laptop will be provided for full time work. as well as Job Types: Full-time, Part-time.</t>
  </si>
  <si>
    <t>Collecting and analyzing data, putting together both proposals and reports. as well as Experience: 3-5 years in analyst role desirable.</t>
  </si>
  <si>
    <t>Analyze and review large quantitative data sets and creating meaningful reports to drive business improvements. as well as Providing weekly status reports to Management.</t>
  </si>
  <si>
    <t>Business analyst: 2 years (Preferred). as well as Hiring for the role BUSINESS ANALYST with the comibition of DATA ANALYSYS with atleast relevant Exp of 2+years.</t>
  </si>
  <si>
    <t>Validating data; Identifying underlying causes of data discrepancies. as well as Optimizing existing data environments and creating new datasets.</t>
  </si>
  <si>
    <t>Support the sourcing of data into the Risk and Finance applications. as well as Monitor, track, and report on the timeliness and completeness of source data.</t>
  </si>
  <si>
    <t>Effectively train and mentor other analysts on existing applications and testing process. as well as Be responsible for timely and accurate testing.</t>
  </si>
  <si>
    <t>Ensure data Accuracy and Quality. as well as Analyze large sets of data and measure them against historical performance.</t>
  </si>
  <si>
    <t>Excellent Knowledge on ETL/ELT (Data extraction, data transformation and data load processes) on MSBI platform. as well as Strong T-SQL knowledge is highly desired.</t>
  </si>
  <si>
    <t>Clean and prepare data for analysis. as well as Support the development of ML models.</t>
  </si>
  <si>
    <t>Data Sourcing, data mapping, and data lineage for a data system. as well as SQL and data modeling knowledge.</t>
  </si>
  <si>
    <t>Working with on AWS datalake daily data load operations. as well as Have to be very good in communication.</t>
  </si>
  <si>
    <t>This data is used by advisors to advise the customers. as well as Involved in preparing various business knowledge documents for team.</t>
  </si>
  <si>
    <t>Strong functional experience in Retail/Corporate Lending products. as well as Good understanding of Loan Management Systems/Loan Servicing Systems life cycle.</t>
  </si>
  <si>
    <t>Good knowledge of MS Excel and SQL and some coding experience with data analytics. as well as Good Experience in SWIFT messaging, Fedwire, RTGS, Bofa etc.</t>
  </si>
  <si>
    <t>Knowledge of data visualization tools like tableau. as well as You will be on top of data to help develop actionable insights and solve real problems.</t>
  </si>
  <si>
    <t>Compile and analyze data related to business issues. as well as Develop clear visualizations to convey complicated data in a straightforward fashion.</t>
  </si>
  <si>
    <t>Process information and provide quality data to development team. as well as A business analyst act as a liaison between customer and the organisaion.</t>
  </si>
  <si>
    <t>Transform data into meaningful insight and recommendations for business. as well as For all phases of our data migration processes (ETL).</t>
  </si>
  <si>
    <t>Experience with data analytics: analyse mountains of data in minutes and live deadlines. as well as Solve the data problem at scale.</t>
  </si>
  <si>
    <t>Collect and clean data received by the pricing team to make them actionable. as well as Bachelor’s degree with 1-3 years of experience as an analyst.</t>
  </si>
  <si>
    <t>Own the power BI dashboard/Micro Strategy on CGC data. as well as 2+ Years - Experience in product data management or retail industry.</t>
  </si>
  <si>
    <t>Running planned and adhoc data loads. as well as Perform data validation and Quality checks using SQL Queries.</t>
  </si>
  <si>
    <t>As a data Scientist or data analyst: 2 years (Required). as well as 2yrs Proven experience as a *data Scientist or data analyst*.</t>
  </si>
  <si>
    <t>Analyse business performance, Stratergize key outcome &amp; make recommendations to the organization leadership based on data analytics. as well as PG/ Master’s degree holder.</t>
  </si>
  <si>
    <t>Providing technical expertise in data storage structures, data mining, and data cleansing. as well as Work experience as a data analyst or in a related field.</t>
  </si>
  <si>
    <t>Hands on experience of data analysis tools/. as well as Minimum 3 years of relevant experience in data analysis.</t>
  </si>
  <si>
    <t>Experience in working with organizational/workforce data. as well as Demonstrates exceptional judgment and discretion when dealing with highly sensitive people data.</t>
  </si>
  <si>
    <t>Have you provided technical leadership or oversight to junior analysts? as well as Do you want to improve security operations through technical projects and data analysis?</t>
  </si>
  <si>
    <t>Our current primary tools for data analysis, data preparation and information delivery: Alteryx and Tableau. as well as Proficiency with data preparation/ETL;</t>
  </si>
  <si>
    <t>Support in data analysis of projects. as well as Manage clinical report generation, closely work with the genome analyst team and close orders within TAT.</t>
  </si>
  <si>
    <t>Must possess problem solving approach in understanding the depth of data before analyzing and visualizing the data. as well as Job Types: Full-time, Regular t.</t>
  </si>
  <si>
    <t>Knowledge on data analytics is preferred. as well as Knowledge on data analytics is preferred.</t>
  </si>
  <si>
    <t>Knowledge of performing qualitative/quantitative risk assessments. as well as Maintain risk register and ensure risks are monitored and managed.</t>
  </si>
  <si>
    <t>Liaise with internal and external clients to fully understand data content. as well as Use statistical methods to analyze data and generate useful business reports.</t>
  </si>
  <si>
    <t>Functional - HR Manager Activities|Implementing Processes. as well as Functional - HR Manager Activities|Implementation of Policies.</t>
  </si>
  <si>
    <t>Derive inference as per data analysis and provide suggestions for performance improvements. as well as Understand the concepts of Six Sigma.</t>
  </si>
  <si>
    <t>2+ years of experience as data analyst. as well as Connecting to data sources, importing, and cleaning data for analysis.</t>
  </si>
  <si>
    <t>Experience with real data in any domain. as well as MNK Infotech Inc is looking for a *Data Analyst (Software Engineer) *for one of its clients.</t>
  </si>
  <si>
    <t>In-depth understanding of data management (e.g. permissions, recovery, security and monitoring). as well as *Notice Period: Immediate to 15 days*.</t>
  </si>
  <si>
    <t>Update data using MDD UI-based applications. as well as Good Excel skills for data analysis &amp; transformation.</t>
  </si>
  <si>
    <t>Knowledge of data engineering, data science and decisioning disciplines. as well as Strong knowledge of data management principles.</t>
  </si>
  <si>
    <t>Involved data subject rights management process. as well as Performed data privacy impact assessments using one trust tool.</t>
  </si>
  <si>
    <t>Knowledge of data warehousing concepts. as well as Contribution to maturation of production processes related to data lake and user tools.</t>
  </si>
  <si>
    <t>Sync data across different platforms. as well as Coordinate with cross functional teams.</t>
  </si>
  <si>
    <t>Analyze Excel data and find insights. as well as Excellent spoken and written English communication skill.</t>
  </si>
  <si>
    <t>This will include writing scripts for reports, data warehousing tasks, data analysis and other data related tasks. as well as Develop data models and databases.</t>
  </si>
  <si>
    <t>Data Analyst/Excel/Macro expert. as well as Good communication and presentation skills.</t>
  </si>
  <si>
    <t>Excellent Excel skills and data visualization skills (Tableau or similar software).​. as well as Create monthly Management Report (financial)​.</t>
  </si>
  <si>
    <t>'*The resource will need to work single handedly on tasks in Sprints for OCUDM. as well as He/She may need to lead the QA activities for work packages.</t>
  </si>
  <si>
    <t>Prepare reports with a high volume of data uploads, with millions of data elements. as well as Reviewing the data in detail.</t>
  </si>
  <si>
    <t>Ensures that revenue is recognized in accordance with Corporate and SEC standards. as well as Provides direction to sales organization prior to contracts being concluded.</t>
  </si>
  <si>
    <t>Worked before in a BI/ data role and looking for growth and ownership of data reporting in an e-commerce travel company. as well as Employment Type:Full Time, Permanent.</t>
  </si>
  <si>
    <t>Intermediate to expert in Python Pandas, NumPy; experience with data wrangling and perform exploratory data analysis. as well as Excellent knowledge of Excel, PowerPoint.</t>
  </si>
  <si>
    <t>Development of data validation specifications. as well as Must be able to demonstrate proficiency with several tasks included in data start-up through data-base lock.</t>
  </si>
  <si>
    <t>Ability to handle volume of data and complete the work on time. as well as The current position is for Business Analyst, who would be working with his Canadian.</t>
  </si>
  <si>
    <t>Leverage data to perform intensive analysis across all products. as well as Demonstrated experience as the voice of data with product and engineering teams.</t>
  </si>
  <si>
    <t>Constant monitoring of live data on existing dasboardrs of custmers. as well as V- lookup and all basic +advance concept in MS Excel for data analysis.</t>
  </si>
  <si>
    <t>Derive insights and conclusions based on the data. as well as Experience with data visualization tools (Power BI).</t>
  </si>
  <si>
    <t>Contract – PO – Invoice data reconciliation. as well as Contract – PO – Invoice process understanding.</t>
  </si>
  <si>
    <t> 3+ years experience mining data as a data analyst. as well as Flexible or scalable across data sets.</t>
  </si>
  <si>
    <t>Should possess data analysis and research skills. as well as Analytical skills to logically build data sets and interpret transaction life cycle.</t>
  </si>
  <si>
    <t>Minimum 2 years experience working in data analytics. as well as Analytical and proven track record in using data to measure performance.</t>
  </si>
  <si>
    <t>Data Research Analyst Immediate Joining – ProPlus Data. as well as Educational Qualification *: Any Under Graduate/Graduate.</t>
  </si>
  <si>
    <t>Job Types: Full-time, Part-time. as well as New Delhi - 110085, Delhi: Reliably commute or planning to relocate before starting work (Required).</t>
  </si>
  <si>
    <t>Responsible for analyzing customer behavior based on data. as well as Perform product prioritization, feature conceptualization, prototyping, and user experience design.</t>
  </si>
  <si>
    <t>Experience with Azure data platform and Relational Databases. as well as Ability to write basic SQL queries to perform backend data validations.</t>
  </si>
  <si>
    <t>Our data analysts are integral to our recent growth and success within our data management &amp; engineering division. as well as Identifying patterns and trends in datasets.</t>
  </si>
  <si>
    <t>Experience collecting, interpreting and organizing data. as well as Contact companies and agencies who can provide useful financial data.</t>
  </si>
  <si>
    <t>Running data queries to identify data quality issues and data exceptions, as well as cleaning data. as well as Adhering to best practices in data analysis and collection.</t>
  </si>
  <si>
    <t>QI seeks to hire suitable candidates as Quant Analyst to support the EPAT Content team. as well as Work as a subject matter expert in the quantitative finance field.</t>
  </si>
  <si>
    <t>Work towards development and deployment of risk related models, systems and processes. as well as Professional with analytics experience preferably in Credit Card Domain.</t>
  </si>
  <si>
    <t>You should have a keen sense of data and an eye for detail. as well as Researching for new and public data sources to be used on our websites.</t>
  </si>
  <si>
    <t>Performing validation of data to ensure quality. as well as Ability to learn current data model for querying purposes.</t>
  </si>
  <si>
    <t>Create data governance policies like RLS to manage data security. as well as Access data stored in databases/warehouses/flat files.</t>
  </si>
  <si>
    <t>Analyse different data and develop strategies. as well as Study business processes and needs.</t>
  </si>
  <si>
    <t>Capable of interpreting data and making recommendations. as well as Analyze large sets of data and measure against historical performance.</t>
  </si>
  <si>
    <t>Experience in analyzing quantitative and qualitative data using various statistical tools. as well as (Predictive models, SEM, Path analysis, etc.).</t>
  </si>
  <si>
    <t>Experience in analysing data to draw business-relevant conclusions and in data visualization techniques and tools. as well as Prepare BRS and other business documents.</t>
  </si>
  <si>
    <t>Assess data requirements and sources and collate data into a consistent format based on defined procedures. as well as Delivery of ad-hoc data requests where required.</t>
  </si>
  <si>
    <t>Must have a passion for data, structured or unstructured. as well as High-level proficiency with SQL based query languages and relational data concepts.</t>
  </si>
  <si>
    <t>Experience using big data tools for data manipulation. as well as 1 to 3 years of experience in building data analytics solutions and data workflows.</t>
  </si>
  <si>
    <t>Automotive data research on the Internet or web services. as well as Database fulfillment with dedicated technical data for each vehicle.</t>
  </si>
  <si>
    <t>Monitoring workflow, data timeliness and quality. as well as Assisting with the collection and processing of data.</t>
  </si>
  <si>
    <t>Reinforce data governance by monitoring adherence to operatoring procedures. as well as Using analytical skill and identify the source of potential abnormalities in data.</t>
  </si>
  <si>
    <t>8+ years in a data analyst role. as well as Use statistical methods to analyze data and generate useful business reports.</t>
  </si>
  <si>
    <t>Extensive experience with data visualization. as well as Business analyst: 1 year (Required).</t>
  </si>
  <si>
    <t>Solve business problems with data-driven approach. as well as Build resources that can democratize data accessibility within the organisation.</t>
  </si>
  <si>
    <t>Candidates should have CRM experience such as HubSpot / SalesForce / Pipedrive. as well as Candidates outside Mumbai can also apply (WFH Available).</t>
  </si>
  <si>
    <t>2+ years of experience as a data analyst. as well as Technical proficiency in database design development, data models, techniques for data mining, and segmentation.</t>
  </si>
  <si>
    <t>Ability to quickly assess data structures and processes to interpret how business data sets relate to each other. as well as Must be proficient with SQL Queries.</t>
  </si>
  <si>
    <t>Existing data sources including our business funnel, marketing data and external acquired and mined market data. as well as Support the team as the Data Analyst expert.</t>
  </si>
  <si>
    <t>Data modelpythonrmodel buildingcollection strategyBusiness AnalysisPredictive AnalyticsECL. as well as Business Analyst- Collection Strategy&amp; Risk Management.</t>
  </si>
  <si>
    <t>Strong understanding of data structures and algorithms. as well as 3+ experience of industry experience in developing data science models and solutions.</t>
  </si>
  <si>
    <t>Should be good in data analysis. as well as Responsible for rate maintenance and daily exception management.</t>
  </si>
  <si>
    <t>Identify and acquire data sources and process them: data profiling, data preparation, use of AI techniques, advanced software. as well as You're fluent in English!</t>
  </si>
  <si>
    <t>Work closely with cross functional IT teams for data gathering. as well as Work closely with cross functional IT teams for data gathering.</t>
  </si>
  <si>
    <t>Hands on experience analyzing and visualizing data. as well as Manage the full life cycle of Odoo ERP Implementation and Testing phases.</t>
  </si>
  <si>
    <t>Performing and documenting data analysis, data validation, and data mapping/design. as well as Creating tools to store data within the organization.</t>
  </si>
  <si>
    <t>Technical proficiency regarding database design development, data models, techniques for data mining, and segmentation. as well as Bridge Product Owners and Developers.</t>
  </si>
  <si>
    <t>Ensures no data quality issues are being introduced because of large-scale data changes. as well as Performs data validation during testing and implementation phases.</t>
  </si>
  <si>
    <t>Working knowledge of data analysis software; good understanding of data systems and data query and and / or Tableau. as well as Review this data for accuracy.</t>
  </si>
  <si>
    <t>Support data consumers in understanding and using of data. as well as Provision of data related advice and enforcement of data standards in projects.</t>
  </si>
  <si>
    <t>The Name Screening Process sits in the 1st line of Defence within Financial Crime Surveillance Operations (FCSO). as well as Strong analytical and decision-making skills.</t>
  </si>
  <si>
    <t>Expertise in reporting and data visualisation. as well as Study Group processes your information in line with data protection regulations.</t>
  </si>
  <si>
    <t>Performs report generation and data manipulation as required. as well as Ability to gather relevant data and convert it into useful form.</t>
  </si>
  <si>
    <t>Experience in analysing data to draw business-relevant conclusions and in data visualization techniques and tools. as well as Define reporting and alerting requirements.</t>
  </si>
  <si>
    <t>Structure data and Manage database for Ad Hoc reports.*. as well as Manage daily, weekly and monthly sales reports and data.*.</t>
  </si>
  <si>
    <t>Help organize data and prepare bulk scripts to correct and upload data in system(s). as well as Good understanding of databases and data structures.</t>
  </si>
  <si>
    <t>Expertise in developing reports and analyzing the Supply Chain data. as well as Know how to work with multiple data sources like SAP and other ERP systems.</t>
  </si>
  <si>
    <t>Ø Assessing quality of data and removing or cleaning data. as well as Ø A good data analyst has a blend of technical and soft skills.</t>
  </si>
  <si>
    <t>Demonstrated data analysis and intermediate/advanced Microsoft Office Suite skills. as well as Experience in re-engineering, data analysis and project management support.</t>
  </si>
  <si>
    <t>Expert knowledge of generating leads tools and techniques. as well as Experience of using a CRM system to log calls, build contacts and record information.</t>
  </si>
  <si>
    <t>Assists in the collection and consolidation of required information and data. as well as Researches client organization's industry and competitive position.</t>
  </si>
  <si>
    <t>Role also involves detailed data analysis. as well as Should have at least 1 Years in Telesales experience.</t>
  </si>
  <si>
    <t>Work with the stakeholders to make data-driven decisions. as well as Analyze data to identify new opportunities to improve the user experience in the product.</t>
  </si>
  <si>
    <t>2+ years of experience as a data analyst. as well as Identify trends and opportunities for growth through analysis of complex data sets.</t>
  </si>
  <si>
    <t>3+ Years experience in a data-driven environment (prior roles in data science, analytics, and/or engineering). as well as Experience in a Risk and Fraud set is preferred.</t>
  </si>
  <si>
    <t>Involvement in various aspects of data analysis: requirement definition, data collection, analysis and visualization. as well as Have experience with using Ariba P2P tool.</t>
  </si>
  <si>
    <t>The team will be focused on the data management framework and evolving our data offering. as well as Maintain and register HR data in DGP.</t>
  </si>
  <si>
    <t>Manage market data contracts throughout their lifecycle. as well as Knowledge and familiarity with market data vendors such as Bloomberg, Reuters etc.</t>
  </si>
  <si>
    <t>Identify data gaps and data integrity issues in current data, partner with data owners and IT team to plan resolution. as well as Experience to guide IT in data solutions.</t>
  </si>
  <si>
    <t>Experienced in data analysis and data visualisation. as well as Experienced with data –binding frameworks.</t>
  </si>
  <si>
    <t>Establish governance across data quality for different HR areas (Personal data, organization data, Talent data, etc). as well as Develop and operationalise data catalogue.</t>
  </si>
  <si>
    <t>Design, develop and transform the data to load into the data warehouse. as well as Design, develop and transform the data to load into the data warehouse.</t>
  </si>
  <si>
    <t>Identify valuable data sources and collaborate with data engineering team in the entire data collection process. as well as Google Data Studio, Looker etc.</t>
  </si>
  <si>
    <t>Familiarity with transactional and data warehouse environments. as well as Strong ability to troubleshoot and resolve data issues.</t>
  </si>
  <si>
    <t>Apply data program techniques and procedures. as well as Review data for deficiencies or errors, correct any incompatibilities if possible, and check the output.</t>
  </si>
  <si>
    <t>Are available for Full time Job opportunities. as well as Must have good communication skills.</t>
  </si>
  <si>
    <t>Exploratory data analysis using Microsoft Excel. as well as Help in building any necessary data processing and analysis.</t>
  </si>
  <si>
    <t>Experience with filters, data extensions and automation programs in SFMC. as well as List management including data sanitation, scrubbing, opt outs, and suppressions.</t>
  </si>
  <si>
    <t>Creating data and process workflows during the need. as well as Build, manage and maintain product life cycles &amp; roadmaps.</t>
  </si>
  <si>
    <t>Ensure adherence to data management/ data governance regulations and policies. as well as Participate in data or LOB specific projects and work alongside other data.</t>
  </si>
  <si>
    <t>\* Formats extracted data based on expected report output (with batching capability and multiple data formatting requirements). as well as Experience: 1 to 4 years.</t>
  </si>
  <si>
    <t>Defining and documenting customer business functions and processes. as well as Identifying, defining and documenting business needs and objectives.</t>
  </si>
  <si>
    <t>Implementing data strategies and developing physical data models. as well as Working with the development team to create conceptual data models and data flows.</t>
  </si>
  <si>
    <t>Boosting the organization’s financial performance through the analysis of financial results, forecasts, variances, and trends. as well as Job Types: Full-time, Fresher.</t>
  </si>
  <si>
    <t>Prepare detailed analytics of procurement data based on client requirements. as well as The ideal candidate should be proficient in data analysis and excel.</t>
  </si>
  <si>
    <t>Identifying and sourcing new business opportunities. as well as Coordinate department projects to meet deadlines.</t>
  </si>
  <si>
    <t>Identify trends using input data &amp; model outputs ? as well as Develop data pipelines and pre-processing for model development ?</t>
  </si>
  <si>
    <t>Full-time</t>
  </si>
  <si>
    <t>Freelance</t>
  </si>
  <si>
    <t>Part-time</t>
  </si>
  <si>
    <t>Analyzes, visualizes and interprets data multiple sources for client use. as well as Analyzes, visualizes and interprets data multiple sources for client use.</t>
  </si>
  <si>
    <t>Collecting quantitative and qualitative data online sources. as well as Understanding the product and identifying different sources which data can be obtained.</t>
  </si>
  <si>
    <t>Experienced in handling large volumes of data &amp; data analysis. as well as Engage with stakeholders as needed to ensure date data is incorporated into reporting.</t>
  </si>
  <si>
    <t>Large scale data entry various source media. as well as Entering data into a Geographic Information System (GIS) environment.</t>
  </si>
  <si>
    <t>You should have worked extensively on data analysis. as well as Analyze data and develop reports scratch.</t>
  </si>
  <si>
    <t>BE/BTech or technical background preferred. as well as Experience with Excel or Word will be preferred, No work home.</t>
  </si>
  <si>
    <t>Extract the customer data various data sources. as well as Create a structured and well-defined data overview by analyzing the customer data multiple sources.</t>
  </si>
  <si>
    <t>Working knowledge in data analysis or a similar field. as well as A bachelor’s degree an authorized college or university.</t>
  </si>
  <si>
    <t>Acquire data primary or secondary data sources and maintain. as well as Efficiency and data quality Some activities:</t>
  </si>
  <si>
    <t>Acquire data primary and secondary sources and maintain data systems. as well as Identify, analyse, and interpret trends or patterns in complex data sets.</t>
  </si>
  <si>
    <t>Techniques in data design and data management. as well as Provide data to users by extracting that data the ERP system.</t>
  </si>
  <si>
    <t>Collect quantitative and qualitative data marketing campaigns. as well as Developing and executing strategic sales plans.</t>
  </si>
  <si>
    <t>Acquiring data internal as well as secondary data sources. as well as Cleaning and filtering data, assessing data quality and create concise end product.</t>
  </si>
  <si>
    <t>Aggregate data multiple sources in an efficient data warehouse. as well as Drill through reports in SSRS using data ETL Loads and heterogeneous data sources.</t>
  </si>
  <si>
    <t>Design and implement data models in Hadoop. as well as Define business problems, identify solutions, provide analysis and insights the client’s data.</t>
  </si>
  <si>
    <t>New data collection internet. as well as String data mapping skills by joining multiple tables in SQL DB.</t>
  </si>
  <si>
    <t>Work involves XML or ePub (HTML+CSS) creation various documents and editing of PDF file using Acrobat. as well as Project training will be given by the company.</t>
  </si>
  <si>
    <t>Conversant in English and data interpretation unstructured data. as well as Work towards achieving daily targets for data research.</t>
  </si>
  <si>
    <t>Performs report generation and data manipulation as required. as well as Performs data extractions various projects using excel, spreadsheet of priority software.</t>
  </si>
  <si>
    <t>Knowledge of querying data databases. as well as You enjoy diving into data to both ask and answer big questions.</t>
  </si>
  <si>
    <t>Understanding, consolidating and analyzing data spreadsheets. as well as Creating dashboards, reports and charts in Excel.</t>
  </si>
  <si>
    <t>Perform regular backups to ensure data preservation. as well as Retrieve data the database or electronic files as requested.</t>
  </si>
  <si>
    <t>Design and develop complex data queries to move and transform data operational data sources to analytical databases. as well as Bachelor’s degree in engineering.</t>
  </si>
  <si>
    <t>Proven working experience as a data analyst or business data analyst. as well as Acquire data primary or secondary data sources and maintain databases/data systems.</t>
  </si>
  <si>
    <t>Ability to create SQL with minimal direction for data retrieval relational database. as well as Atleast 5+ years of experience in payments industry.</t>
  </si>
  <si>
    <t>Using cutting edge statistical and machine learning techniques to identify opportunities terabytes of data. as well as Knowledge of Python or Perl is a plus.</t>
  </si>
  <si>
    <t>Proven working experience as a data analyst. as well as Acquire data primary or secondary data sources and maintain databases/data systems.</t>
  </si>
  <si>
    <t>Proactive identification of data quality issues arising across client data domains, and risks emanating them. as well as Internal audits and Quality assurance.</t>
  </si>
  <si>
    <t>Audit data reading and actioning. as well as Scheduling dashboards, exporting data and to back-end tables etc.</t>
  </si>
  <si>
    <t>Ensure master data is continuously data, e.g. as well as Ensure data quality, compliance and consistency of master data across business systems, Data Governance.</t>
  </si>
  <si>
    <t>Acquire data primary or secondary data sources and maintain databases/data systems. as well as Proven 1-year experience as a data analyst.</t>
  </si>
  <si>
    <t>Ability to draw conclusions data and recommend actions. as well as Work closely with the data science/product team.</t>
  </si>
  <si>
    <t>Collate data multiple sources. as well as Ensure completeness and accuracy of data.</t>
  </si>
  <si>
    <t>Good understanding/experience in web data extraction – dimensional data databases and web is an added advantage. as well as 1-3 years in data analysis and research.</t>
  </si>
  <si>
    <t>Understand, transform and analyse data to present. as well as Understand Business Intelligence context business model, design and develop meaningful insights .</t>
  </si>
  <si>
    <t>Reporting accurate data, based on the validation process. as well as Work with the data provided and make it suitable for use within a format that is acceptable to .</t>
  </si>
  <si>
    <t>Past experience with data labeling, video and image processing and data annotation. as well as Attach data to the image, video, audio, and text data following .</t>
  </si>
  <si>
    <t>Nice to have data analytical and recon skills using SQL and Macros. as well as You will be an experienced Business analyst with corporate actions experience to join .</t>
  </si>
  <si>
    <t>You’ll also need to hold an appropriate business analyst certification, such as BAX, CPRE and CBAP. as well as You'll need the ability to understand requirements .</t>
  </si>
  <si>
    <t xml:space="preserve">We are looking for a Freelance Data Analyst who will support product, sales, marketing teams with insights gained analyzing company data. </t>
  </si>
  <si>
    <t xml:space="preserve">Maintain the health of data sources, and data collection systems through stringent data quality check and process improvements. </t>
  </si>
  <si>
    <t xml:space="preserve">This includes focusing on tracking business performance through trusted data and insights while actively managing employee behaviors. </t>
  </si>
  <si>
    <t xml:space="preserve">The role is focused on leveraging Tableau to create visually appealing reports, charts, graphs and dashboards using data. </t>
  </si>
  <si>
    <t xml:space="preserve">Should understand analytics concepts such as big data, data lake, predictive analytics, embedded analytics, machine learning and conversations AI. </t>
  </si>
  <si>
    <t xml:space="preserve">Manage, architect, and analyze big data to build data driven business insights and high impact data models to generate significant business value. </t>
  </si>
  <si>
    <t xml:space="preserve">The role will require for you to work on Microsoft Power BI to help visualize data and share discoveries and collaborate in intuitive new ways. </t>
  </si>
  <si>
    <t xml:space="preserve">You will be working as a part of F&amp;A Analytics team which provides domain and analytics expertise to deliver business value to the client based on the F&amp;A data. </t>
  </si>
  <si>
    <t xml:space="preserve">This role will also have a technical portion too using different tools and languages to access data in order to create visualizations. </t>
  </si>
  <si>
    <t xml:space="preserve">2+ years experience using data profiling and data quality tools in measuring data quality of critical data elements tool. </t>
  </si>
  <si>
    <t xml:space="preserve">NULL </t>
  </si>
  <si>
    <t xml:space="preserve">Assemble and summarize data to generate reports on financial status and risks (daily, weekly, monthly and quarterly). </t>
  </si>
  <si>
    <t xml:space="preserve">Identify and support implementation of automated digital methods of capturing and displaying line data and plant data, as well as populating data lakes. </t>
  </si>
  <si>
    <t xml:space="preserve">Role will involve regular interactions with HR leaders located globally for problem solving using data analytics techniques. </t>
  </si>
  <si>
    <t xml:space="preserve">The target is to accurately input and maintain data to maintain the excellence of service that we deliver to our customers, providing maximum quality of data. </t>
  </si>
  <si>
    <t xml:space="preserve">To be a strong candidate for an this role, you should possess strong quantitative, analytical, programming, communication and problem-solving skills. </t>
  </si>
  <si>
    <t xml:space="preserve">Depending on role and business needs, colleagues will either work onsite, in a model (combination of in-office and virtual days) or fully virtually. </t>
  </si>
  <si>
    <t xml:space="preserve">Keen on exploration and analysis of data various data sources, translate the same to excellent visual case studies. </t>
  </si>
  <si>
    <t xml:space="preserve">RESPONSIBILITIES: ✓ Will manage day-to-day data received from the client ✓ Process data ✓ Analyze projects using econometric techniques. </t>
  </si>
  <si>
    <t xml:space="preserve">Excellent data analysis/extraction skills preferably accompanied by excellent skills in advanced Excel data analysis functions. </t>
  </si>
  <si>
    <t xml:space="preserve"># security incidents dealing and resolution; involving Application, Databases, Websites and Network infrastructure including data breaches resolution. </t>
  </si>
  <si>
    <t xml:space="preserve">Founded in 2016, Aumni Techworks helps software product MNCs by building and operating their fully owned teams or their subsidiaries in India. </t>
  </si>
  <si>
    <t xml:space="preserve">Understand existing metrics and data models and identify and document areas for improvement to contribute to the overall Autodesk data infrastructure. </t>
  </si>
  <si>
    <t xml:space="preserve">DUTIES AND RESPONSIBILITIES: • Understanding the data requirements stakeholders for the campaigns entrusted. </t>
  </si>
  <si>
    <t xml:space="preserve">You will conduct data analysis, project management, policy analysis and research in an effort to build a strong GCOR holistic foundation &amp; understanding. </t>
  </si>
  <si>
    <t xml:space="preserve">Familiar with data platform capabilities like data ingestion (ETL vs CDC), data lake, data warehouse, data marts, data science. </t>
  </si>
  <si>
    <t xml:space="preserve">Contribute to ongoing data science efforts, utilize available data sets and data science best practices to identify business risks and opportunities. </t>
  </si>
  <si>
    <t xml:space="preserve">Support data mining and analysis for ad-hoc projects by developing or leveraging existing dashboards and data visualization concepts. </t>
  </si>
  <si>
    <t xml:space="preserve">B. Conducting statistical analysis of stock and company data, fundamentals, and relevant correlations of the data to identify alpha opportunities; </t>
  </si>
  <si>
    <t xml:space="preserve">Paying “attention to details”; you should be obsessed with surfacing quality insights business and customer data. </t>
  </si>
  <si>
    <t xml:space="preserve">Bachelor of Engineering (B.E / B. </t>
  </si>
  <si>
    <t xml:space="preserve">Able to quickly learn and use specialized survey data analysis tools such as SPSS, Sawtooth, etc. to deliver practical data analytics outcomes. </t>
  </si>
  <si>
    <t xml:space="preserve">Apply techniques such as data gathering, data mapping, benchmarking, trend analysis and charting to provide observations, and actionable insight. </t>
  </si>
  <si>
    <t xml:space="preserve">Quality review of online surveys before launch, data handling and management capabilities to validate and clean data prior to further processing. </t>
  </si>
  <si>
    <t xml:space="preserve">As a Product Analyst, you will be part of a team, championing enterprise business applications to simplify, automate, and expediate customer value delivery. </t>
  </si>
  <si>
    <t xml:space="preserve">Analyze comparative data, prepare and present reports related to AML risk assessments, and monitor AML related issues and escalation. </t>
  </si>
  <si>
    <t xml:space="preserve">Excellent verbal/written communication and data presentation skills, including an ability to effectively communicate with both business and technical teams. </t>
  </si>
  <si>
    <t xml:space="preserve">You will turn business requests into data problems and tackle them in a scalable and efficient way, working together with analyst teams across the APAC region. </t>
  </si>
  <si>
    <t xml:space="preserve">Data Analyst Internship in Delhi at CryptoMize - Check Out Data Analyst Internship to A data analyst is a person who examines data using data analysis software. </t>
  </si>
  <si>
    <t xml:space="preserve">Perform validation on data flows to be used in commercial product billing by utilizing mathematical and technical skillsets. </t>
  </si>
  <si>
    <t xml:space="preserve">In this role, you’ll be responsible for supporting the firm’s traders/analysts on critical and time-sensitive recurring tasks that are data-intensive in nature. </t>
  </si>
  <si>
    <t xml:space="preserve">Design and develop QC checks to support ongoing data cleaning to identify issues/risks in data quality and data cleaning performance. </t>
  </si>
  <si>
    <t xml:space="preserve">Roles and Responsibilities We are looking for freshers a Finance background research analyst for collating and managing Financial data. </t>
  </si>
  <si>
    <t xml:space="preserve">Ensure data quality throughout all stages of project such as data sourcing/collection, transformation, storing, data model design &amp; building dashboards. </t>
  </si>
  <si>
    <t xml:space="preserve">Interpret, evaluate and interrelate research data and develop integrated business analyses and projections for incorporation into strategic decision-making. </t>
  </si>
  <si>
    <t xml:space="preserve">Ensure the quality, integrity, and completeness of data related to clients and related parties in various independence systems of the firm. </t>
  </si>
  <si>
    <t xml:space="preserve">§ Provide support for various back office activities including approval system data entry, competitive analysis, reporting etc. </t>
  </si>
  <si>
    <t xml:space="preserve">Analyze campaign performance data in intuitive graphical formats that tell impact story to marketing leaders and the practice. </t>
  </si>
  <si>
    <t xml:space="preserve">The ideal candidate will be able to analyze autonomously qualitative data, trends, strategies, and competition aiming at increasing competitiveness. </t>
  </si>
  <si>
    <t xml:space="preserve">A business analyst is a person who processes, interprets, and documents business processes, products, services, and software through the analysis of data. </t>
  </si>
  <si>
    <t xml:space="preserve">D. Understanding the connection of disparate data sources, and ensuring proper processes and rules are used to join that data, including data profiling. </t>
  </si>
  <si>
    <t xml:space="preserve">Expert data visualization techniques for charts and reports - good knowledge of Microsoft Power BI and/or Tableau. </t>
  </si>
  <si>
    <t xml:space="preserve">Manage the monthly reporting process, ensure timely and accurate reporting of financial information to internal and external stakeholders. </t>
  </si>
  <si>
    <t xml:space="preserve">Support the business’ drive for data integration and standardisation across our multiple data sources and operational lifecycles. </t>
  </si>
  <si>
    <t xml:space="preserve">Data experience working with complex large datasets / big data performing data analysis, data profiling, data mapping and data modeling is required. </t>
  </si>
  <si>
    <t xml:space="preserve">Our solutions can be used by our clients to build confidence and trust with their customers, the overall market and when required by regulation or contract. </t>
  </si>
  <si>
    <t xml:space="preserve">Our national practice assists audit teams in performing audit-related data analytics and visualization as a part of statutory audits, cover key areas such as: </t>
  </si>
  <si>
    <t xml:space="preserve">Collect, analyze and process company reported data various data sources and into the database utilized by the ESG content team. </t>
  </si>
  <si>
    <t xml:space="preserve">We are seeking a highly capable data quality analyst to develop procedures to enhance the accuracy and integrity of our organization's data. </t>
  </si>
  <si>
    <t xml:space="preserve">Equity analysts use their expert knowledge of stocks and bonds to *provide financial guidance to individual investors, brokers, and investment consultants*. </t>
  </si>
  <si>
    <t xml:space="preserve">Relevant experience of 1 - 5 years. </t>
  </si>
  <si>
    <t xml:space="preserve">Understand and support implementation of analytics process improvements while driving automation for analytics use cases and optimizing data delivery. </t>
  </si>
  <si>
    <t xml:space="preserve">The analyst should be able to identify pattern emerging data and reports and establish the linkage for the same with business problems. </t>
  </si>
  <si>
    <t xml:space="preserve">Using industry technologies, tools and data mining frameworks for data analytics including data visualization for analysing and drawing conclusions. </t>
  </si>
  <si>
    <t xml:space="preserve">Proficient in major product management applications (i.e. Jira, Confluence) and analytical tools (i.e. Snowflake SQL queries, Tableau data visualizations). </t>
  </si>
  <si>
    <t xml:space="preserve">Provide thought leadership to your key business stakeholders, translating data into actionable insights using appropriate solutions. </t>
  </si>
  <si>
    <t xml:space="preserve">You will provide data analysis for production planning and volume studies; and participates in process/rating improvement efforts. </t>
  </si>
  <si>
    <t xml:space="preserve">Plays a key part in ensuring the operational effectiveness and efficiency of IT Functional domain for IT Infrastructure Delivery. </t>
  </si>
  <si>
    <t xml:space="preserve">The successful candidate will primarily focus on driving business results through the review of all transactions to determine business loss. </t>
  </si>
  <si>
    <t xml:space="preserve">Maintain end-to-end data quality framework to ensure data and reporting assets are accurate and comply with high-quality data standards. </t>
  </si>
  <si>
    <t xml:space="preserve">The ideal candidate for this position is able to do complete life cycle data generation and outline critical information for each Project Manager. </t>
  </si>
  <si>
    <t xml:space="preserve">Analyzing data sets, extracting data multiple data sources like Microsoft Excel, Access, SQL Databases, Text Files, and manual Files etc. </t>
  </si>
  <si>
    <t xml:space="preserve">Identify data quality issues, recommending procedural and technical changes to improve productivity and data quality for ICE Data Services; </t>
  </si>
  <si>
    <t xml:space="preserve">Have experience in developing and building applications to process very large amounts of data (structured and unstructured), including streaming real-time data. </t>
  </si>
  <si>
    <t xml:space="preserve">Perform data analysis process on all hard copy data as well as softcopy of data and prepare report for clients and staff. </t>
  </si>
  <si>
    <t xml:space="preserve">As a Database Analyst will contribute to various phases and activities of the software development process or software testing. </t>
  </si>
  <si>
    <t xml:space="preserve">Advance proficiency in MS Excel, including the ability to create formula-based spreadsheets, sort and pivot data multiple systems; </t>
  </si>
  <si>
    <t xml:space="preserve">Identifies Product data sources, does data profiling and run data quality checks and develops visualizations for product key success metrics. </t>
  </si>
  <si>
    <t xml:space="preserve">Manage and own weekly, monthly and quarterly data operations activities with necessary due diligence; develop solutions to improve data quality. </t>
  </si>
  <si>
    <t xml:space="preserve">Capture data needs of various stakeholder and implement ways of making data easily accessible data store to end consumers. </t>
  </si>
  <si>
    <t xml:space="preserve">Strong attention to detail, with knowledge of data validation techniques and an impulse to check data thoroughly to ensure accuracy. </t>
  </si>
  <si>
    <t xml:space="preserve">Work with business and technology leads to identify the appropriate data for testing, and prepare that data for the test cases. </t>
  </si>
  <si>
    <t xml:space="preserve">The Insights Center of Excellence supports data driven Marketing through by empowering teams to make effective decisions through actionable insights. </t>
  </si>
  <si>
    <t xml:space="preserve">Build and maintain architecture patterns for data processing, workflow definitions, and system to system integrations using BigData and Cloud technologies. </t>
  </si>
  <si>
    <t xml:space="preserve">The Data &amp; Analytics teams help make data-driven decisions in merchandising, store operations, finance, and supply chain. </t>
  </si>
  <si>
    <t xml:space="preserve">The data analyst will be responsible for the full flow of the content testing process, individual features to products or projects. </t>
  </si>
  <si>
    <t xml:space="preserve">Overall 7+ years of experience including a minimum of 3+ years of System/Business analyst experience within the eCommerce or Retail Digital industry. </t>
  </si>
  <si>
    <t xml:space="preserve">Partner with other analysts as well as data engineering and technology teams to support building a best-in-class marketing platform and data infrastructure. </t>
  </si>
  <si>
    <t xml:space="preserve">Improve data governance, data maintenance, and data quality monitoring processes to ensure high data integrity across all system modules. </t>
  </si>
  <si>
    <t xml:space="preserve">Data analyst who can discover insights, build data stories, define KPIs and he conduct adhoc analysis on any out of pattern metrics. </t>
  </si>
  <si>
    <t xml:space="preserve">You will conduct primary and secondary research within the payment’s domain using proprietary and third-party data sources. </t>
  </si>
  <si>
    <t xml:space="preserve">Drives HR data management including data uploads, data audits, data cleansing, to continuously improve HR data quality. </t>
  </si>
  <si>
    <t xml:space="preserve">Data Factory: experience using data factory in an enterprise solution to build data pipelines would be an added advantage. </t>
  </si>
  <si>
    <t xml:space="preserve">Proficiency in statistics and statistical packages like Excel - Knowledge of data visualization software like Tableau, PowerBI, Qlik. </t>
  </si>
  <si>
    <t xml:space="preserve">Understands data pipelines, data cleansing, data transformations and other analytical techniques required for data manipulation. </t>
  </si>
  <si>
    <t xml:space="preserve">\* Work with data providers to fill data gaps and/or to adjust source-system data structures to facilitate analysis and integration with other company data. </t>
  </si>
  <si>
    <t xml:space="preserve">Compile and validate statistical data to be used to determine the viability of implementing specific data leakage controls in the production environment. </t>
  </si>
  <si>
    <t xml:space="preserve">Initiate and complete – project cycle activities like data collection, integration, clean, data analysis, visualization, feature engineering etc. </t>
  </si>
  <si>
    <t xml:space="preserve">Candidate with 1-3 Years of work experience of Charges/ Payment Posting in US Healthcare with RCM Company. </t>
  </si>
  <si>
    <t xml:space="preserve">5+ years of work experience in SQL/Python and data visualization/BI Tools to communicate business insights using data. </t>
  </si>
  <si>
    <t xml:space="preserve">Serve as a liaison between product, engineering &amp; data consumers by analyzing the data, finding gaps and help drive roadmap. </t>
  </si>
  <si>
    <t xml:space="preserve">Excel analysis skills ability to manage large data sets and analyse and present in tables/ graphs run pivots, groupings, data hypotheses. </t>
  </si>
  <si>
    <t xml:space="preserve">Need someone who makes reports and presentations in excel. </t>
  </si>
  <si>
    <t xml:space="preserve">Required minimum 1 year of Work experience in data analysis with SQL Queries and through out knowledge and hands on experience in advance excel, MIS. </t>
  </si>
  <si>
    <t xml:space="preserve">Data Analyst responsibilities include collecting and entering data in databases and maintaining accurate records of valuable company information. </t>
  </si>
  <si>
    <t xml:space="preserve">Proven working experience as a Data analyst / Subject Matter Expert between 2 to 3 years will be an added advantage. </t>
  </si>
  <si>
    <t xml:space="preserve">Strong understanding of data visualization development, data analysis process and turning information into actionable insights. </t>
  </si>
  <si>
    <t xml:space="preserve">Ability to communicate strategies and processes around data modeling and architecture to cross-functional groups and senior levels. </t>
  </si>
  <si>
    <t xml:space="preserve">3+ years of work experience as a data analyst, working with data research or mining processes, with responsibility for handling large data sets. </t>
  </si>
  <si>
    <t xml:space="preserve">Applying data analysis techniques like statistical methodology, variable coding, data manipulation for preprocessing and post processing of data. </t>
  </si>
  <si>
    <t xml:space="preserve">The intern will assist in writing reports, conducting research, analyzing data, and making recommendations to improve effectiveness and efficiency. </t>
  </si>
  <si>
    <t xml:space="preserve">The role will also involve making recommendations about methods and ways of obtaining and analyzing data to improve the quality and efficiency of data systems. </t>
  </si>
  <si>
    <t xml:space="preserve">Previous experience in delivering data-driven insights initial data gathering and cleaning to analysis and visualization. </t>
  </si>
  <si>
    <t xml:space="preserve">The person playing this role is expected to perform the role of a techno functional analyst for the Client MI space. </t>
  </si>
  <si>
    <t xml:space="preserve">In line with our Fair Pay Charter, we offer a competitive salary and benefits to support your mental, physical, financial and social wellbeing. </t>
  </si>
  <si>
    <t xml:space="preserve">Experience working with and analyzing large data sets and willingness to spend large amounts of time working with data as well as performing research. </t>
  </si>
  <si>
    <t xml:space="preserve">A business analyst intern compiles and analyzes data to help companies make informed decisions, develop business plans and implement new strategies. </t>
  </si>
  <si>
    <t xml:space="preserve">Able to support conclusions with analytical evidence using descriptive stats, inferential stats and data visualizations. </t>
  </si>
  <si>
    <t xml:space="preserve">Experience in using data and analytical tools including Excel, Alteryx and data visualization tools is preferred. </t>
  </si>
  <si>
    <t xml:space="preserve">Take the lead as you work with the Guest Engagement Segmentation team to define a problem, find the requisite data and provide insights based on data analysis. </t>
  </si>
  <si>
    <t xml:space="preserve">.Understanding the Data Movement between Source and Target applications and perform the data quality checks to maintain the data accuracy and consistency. </t>
  </si>
  <si>
    <t xml:space="preserve">. Capture the future estimated data as given in press release, earnings call &amp; company presentation report for Guidance. </t>
  </si>
  <si>
    <t xml:space="preserve">Take ownership of an operational process and suggest improvements in ways of working- Acquire data different data sources and maintain database’s. </t>
  </si>
  <si>
    <t xml:space="preserve">Sourcing data and using various data provisioning tools to order data into data sets for interactive analysis. </t>
  </si>
  <si>
    <t xml:space="preserve">Work with senior team members, along with the exchange and TT Legal, to review and execute exchange market data agreements. </t>
  </si>
  <si>
    <t xml:space="preserve">Analyzes data to ensure integrity and structures data to help support or provide business recommendations i.e. Performance Metrics. </t>
  </si>
  <si>
    <t xml:space="preserve">Support the work of data engineers, data scientists and translators to create/improve data visualizations, dashboards and reports. </t>
  </si>
  <si>
    <t xml:space="preserve">New methodologies and approaches to data collection, data cleaning and data analysis process to execute on decisions while maintaining attention to detail. </t>
  </si>
  <si>
    <t xml:space="preserve">Candidates with 1 to 2 years’ experience statistical data analysis. </t>
  </si>
  <si>
    <t xml:space="preserve">Coordination of issue resolution across business, production support, business support analyst and functional teams in the context of specific issues. </t>
  </si>
  <si>
    <t xml:space="preserve">Identify business trends utilising real data, compile analysis reports that are delivered to developers and then follow-up on all results. </t>
  </si>
  <si>
    <t xml:space="preserve">Proficient with Microsoft Excel (including pivots, formulas, and macros) and PowerPoint efficiently to digest the data and correlate multiple data points. </t>
  </si>
  <si>
    <t xml:space="preserve">Evaluate program methodology and key data to ensure that data on the releases are accurate and the angle of the release is correct. </t>
  </si>
  <si>
    <t xml:space="preserve">Leads complex enterprise-wide programs and collaborates on strategic initiatives for data governance, data quality and metadata activities. </t>
  </si>
  <si>
    <t xml:space="preserve">Liaise with analysts in order to understand and report the findings and observations of data needed for analysis and publications. </t>
  </si>
  <si>
    <t xml:space="preserve">The candidate should be comfortable with database management and data engineering tasks while emphasizing data quality and governance procedures. </t>
  </si>
  <si>
    <t xml:space="preserve">Proactively distill and analyze data, charts, and graphs into actionable insights &amp; present recommendations to stakeholders and other audiences. </t>
  </si>
  <si>
    <t>The team reviews and resolves discrepancies identified by the system or through manual checks as per guidelines, issues data clarification forms as and when.</t>
  </si>
  <si>
    <t>You will be working as a part of the data-driven Data Visualization team which is primarily responsible for leveraging visualization tools to create informative.</t>
  </si>
  <si>
    <t>Key Responsibilities : A: End to end flow of a broad range of analytics use cases, to deliver real business value B: From engaging with business stakeholders.</t>
  </si>
  <si>
    <t>Customer analytics is a process by which data customer behavior is used to help make key business decisions via market segmentation and predictive.</t>
  </si>
  <si>
    <t>You will be aligned with our Finance Operations vertical and will be helping us in determining financial outcomes by collecting operational data/reports, whilst.</t>
  </si>
  <si>
    <t>They analyze data regularly to identify gaps in the MSP program supply chain &amp; make proactive recommendations to clients &amp; RSR Program Office to ensure desired.</t>
  </si>
  <si>
    <t>You will be working as a part of Supply Chain Analytics team which leverages Supply Chain &amp; Operations data to gain increased visibility into end-to-end.</t>
  </si>
  <si>
    <t>In Supply and Demand Planning, you will have to implement systems to support the demand and supply planning process by providing planners with automated tools.</t>
  </si>
  <si>
    <t>The Workday Talent Management team is responsible for designing, developing, implementing, and managing business solutions within Workday's HCM Tracking Library.</t>
  </si>
  <si>
    <t>The Fraud Management team is focused on managing risks incidents reporting, perform root cause analysis on errors, liaise with operations SMEs and Management.</t>
  </si>
  <si>
    <t>You will help incorporate incorporates integrated solutions for customer journey management, email, mobile, social, web personalization, advertising, content.</t>
  </si>
  <si>
    <t>In the Data Science team, you will manage and analyze data in order to build data driven business insights and high impact data models to generate significant.</t>
  </si>
  <si>
    <t>The Data Analytics and Interpretation team is responsible for inspecting, cleansing, transforming, and modeling data with the goal of discovering useful.</t>
  </si>
  <si>
    <t>In Warranty Management, you will be working on defining warranty offerings; run outsourced after-sales warranty support and entitlement programs; evaluate.</t>
  </si>
  <si>
    <t>Lead discussions and design sessions involving the appropriate resources in decisions concerning UIs, data flows, data integrity, data integration, system.</t>
  </si>
  <si>
    <t>They should have curiosity on fundamental concepts including, but not limited to, key financial metrics &amp; ratios, credit covenants &amp; issuer plus security meta.</t>
  </si>
  <si>
    <t>Collaborate with internal and external teams to assemble requirements for reporting needs, help with data-driven decision making, strive to get data .</t>
  </si>
  <si>
    <t>International Operational Excellence COE is a team supporting the issuing and acquiring businesses in all countries across International in ensuring a robust.</t>
  </si>
  <si>
    <t>As a Junior Data Analyst, you will be responsible for identifying new types of email attacks, validating detections made by our algorithms, updating our machine.</t>
  </si>
  <si>
    <t>Familiar with extraction of relevant data, cleanse and transform data into insights that drive business value, through use of data analytics, data visualization.</t>
  </si>
  <si>
    <t>Identifying the relevant data points for the issue at hand; understand and extract the required portions quickly through optimised querying of our data storage.</t>
  </si>
  <si>
    <t>Ensure that all activities and duties are carried out in full compliance with regulatory requirements, Enterprise Wide Risk Management Framework and internal.</t>
  </si>
  <si>
    <t>Business Analysis Identify high level requirements and then drive out /derive detail of the lower level requirements; via applicable methods (stakeholder.</t>
  </si>
  <si>
    <t>Responsible for the daily workflow of client transition/conversion operational and data analysis, monitoring each component of the transition/conversion.</t>
  </si>
  <si>
    <t>You will provide technical support through deeper understanding of relevant data analytics solutions and processes to build high quality and efficient analytic.</t>
  </si>
  <si>
    <t>This individual will be a part of the Global Marketing team, working closely with a small team of business analysts, data stewards and data researchers, along.</t>
  </si>
  <si>
    <t>Along with collecting, summarizing and synthesizing relevant data and information into appropriate, concise, timely and highly effective output, you will also.</t>
  </si>
  <si>
    <t>Project Delivery: Oversees, directs colleagues and participates in delivery of data governance activities including creation of data inventories and adherence.</t>
  </si>
  <si>
    <t>The Finance Reporting Intermediate Analyst is an intermediate level position responsible for the generation, tracking and submission of financial reports in.</t>
  </si>
  <si>
    <t>Identify new internal and external data sources to support analytics initiatives and work with appropriate partners to absorb the data into new or existing data.</t>
  </si>
  <si>
    <t>We are looking for a data analyst to help us gain useful insight out of raw data and to help improve our products and business decisions by making the most out.</t>
  </si>
  <si>
    <t>The Insider Risk and Compliance Incident Specialist focuses on responding to patterns of Insider Risk and Compliance criminal activity that may result in policy.</t>
  </si>
  <si>
    <t>The F1 Data Engineering team is responsible for the Strategy &amp; Planning of data and platform engineering topics, Front to Back Logical, Functional and Technical.</t>
  </si>
  <si>
    <t>After the extraction of the data, therefore, Data Analysts have to convert the raw data into structured data by resolving the errors in the data, removing.</t>
  </si>
  <si>
    <t>It is also the role of the analyst to guide the business in identifying any new data needs and deliver mechanisms for acquiring and reporting such information.</t>
  </si>
  <si>
    <t>Collecting data a variety of ESI types in a legally defensible manner, including forensically sound collections that maintain data integrity with a full.</t>
  </si>
  <si>
    <t>Tableau / Microsoft Power Bi (Model development using statistical methods ,Analyze data and generate insight - result interpretation and presentation, analyze.</t>
  </si>
  <si>
    <t>Analyze data files, data layouts and data dictionaries providers of health care administrative data (eligibility, account/plan, medical claims, pharmacy.</t>
  </si>
  <si>
    <t>Process focused and should be able to deliver high quality documentation, Presentation, Reports and Dashboards using MS Office or other data visualization tools.</t>
  </si>
  <si>
    <t>Data modelling, and creation of both logical and physical data models for effective and efficient reporting and TAT on frequent requests Design and develop.</t>
  </si>
  <si>
    <t>Excellent understanding of data visualization, data storytelling, and how to think about data problems in a business context and solving them using Machine.</t>
  </si>
  <si>
    <t>To support our extraordinary teams who build great products and contribute to our growth, we’re looking to add a Senior Analyst – GBS Master Data Management in.</t>
  </si>
  <si>
    <t>In Internal Audit, we ensure that Goldman Sachs maintains effective controls by assessing the reliability of financial reports, monitoring the firm’s compliance.</t>
  </si>
  <si>
    <t>Working knowledge of data mining principles: predictive analytics, cleansing, mapping, collecting data multiple data systems on premises and cloud – based.</t>
  </si>
  <si>
    <t>Engagement with business and collection to support in improvement of collection metrics through data insight or evaluating alternate data to trace Skip.</t>
  </si>
  <si>
    <t>To regularly monitor the Hyatt Guest Satisfaction survey report and to ensure the minimum benchmark scores are achieved, to analyse the results and to prepare.</t>
  </si>
  <si>
    <t>The key aspects of this role:Responsible for defining key data elements and identifying data assetsResponsible for data quality and data accuracy across a set.</t>
  </si>
  <si>
    <t>Manage a repository of re-usable data visualization templates and views and document a company wide data visualization catalog Reviewing and improving existing.</t>
  </si>
  <si>
    <t>A day in the life of an Infoscion • As part of the Infosys delivery team, your primary role would be to provide best fit architectural solutions for one or more.</t>
  </si>
  <si>
    <t>Innovary Technologies is looking for Video Analyst Trainee who is result oriented individual contributor with passion on Traffic Data Analysis and People.</t>
  </si>
  <si>
    <t>Innovary Technologies is looking for Sr. Data Analyst who is result oriented individual contributor with passion on Traffic Data Analysis and People behavior.</t>
  </si>
  <si>
    <t>Data structuring: Producing high quality structured data output by rigorously enforcing structured data templates and carefully managing the data capture.</t>
  </si>
  <si>
    <t>The team encompasses a variety of data and analytics disciplines, data governance and data strategy / partnerships to reporting, data science, data.</t>
  </si>
  <si>
    <t>Help business innovate through data-driven decisioning i.e. by data profiling, querying data and merging information diverse data sources to create rich.</t>
  </si>
  <si>
    <t>Experience working with Business Intelligence (BI) platforms and a true passion for data modelling, solving complex data issues, and developing infrastructure.</t>
  </si>
  <si>
    <t>Analyze large data sets and Implement end-to-end data analytics process (data sourcing, transformation, patterning etc.) to generate actionable insights.</t>
  </si>
  <si>
    <t>The Client Account Services (CAS) team manages and supports Account Setup, Maintenance, Closures, Static Data Maintenance and Entitlements activities for our.</t>
  </si>
  <si>
    <t>Work closely with Credit/Reference data teams to clear all credit related attributes/Account closure/CASID deactivation in Party and to develop strong.</t>
  </si>
  <si>
    <t>Involve in data management system edit / data validation checks and special listings / procedures used as tools for the data review and discrepancy management.</t>
  </si>
  <si>
    <t>E Able to prioritize tasks based on client/stakeholder inputs and follow through on completion with minimal guidance f Should have interest in digging deeper.</t>
  </si>
  <si>
    <t>Assess existing source system data, Review the data in scope for data quality issues to determine complexity of transformation logic, which impacts the amount.</t>
  </si>
  <si>
    <t>Work with Data Scientists and Engineering partners to help shape and drive the development of data infrastructure for products/solutions, including data.</t>
  </si>
  <si>
    <t>Understanding of data warehousing and data lake concepts; experience in building operational ETL data pipelines across a number of sources, and constructing.</t>
  </si>
  <si>
    <t>Data Analyst To Maintain Data Records of all the Sales, Purchases , Courier inwards and Outward data , Amazon and Online Order Management , And other Recordical.</t>
  </si>
  <si>
    <t>Must have experience translating data into useful insights, strategy, and action; using visualization to aid in data storytelling to enable data-based decision.</t>
  </si>
  <si>
    <t>As a data analyst, you will be responsible for compiling actionable insights data and assisting program, sales and marketing managers build data-driven.</t>
  </si>
  <si>
    <t>Building and iterating reports (with eventual design collaboration) based around a large volume of data, multiple teams - providing data results.</t>
  </si>
  <si>
    <t>Thorough analysis of financial statements and evaluation of loan applications including new applications, amendment applications, refinancing and annual due.</t>
  </si>
  <si>
    <t>Description A business data analyst analyses and constantly reviews the data, processes and suggest optimizations to maximize solutions through computer.</t>
  </si>
  <si>
    <t>Successful candidates will be analytical with business acumen, and detail driven with excellent problem solving skillsThe ideal candidate will have a strong.</t>
  </si>
  <si>
    <t>Role would require 90% time to be spent on gathering data multiple sources (including text data, so knowledge of Regular xpressions and text / fuzzy.</t>
  </si>
  <si>
    <t>Analyze data to identify trends, patterns, insights, and discrepancies in data; ensure data accuracy, synthesize compliance data in support of strategic.</t>
  </si>
  <si>
    <t>Implement research process, define research scope, select appropriate research methodologies, analyze, and interpret secondary research data, synthesize.</t>
  </si>
  <si>
    <t>Perform sanity testing during implementations to ensure configurations, integrations, migrated data, etc., fulfill documented requirements and the solution is.</t>
  </si>
  <si>
    <t>Requirements:Collaborate with business, strategy, marketing, data warehousing and tech team to understand/review the data requirements and structure of the data.</t>
  </si>
  <si>
    <t>The ability to conduct root cause analysis and provide actionable and high-value solutions to reported incidents with a combination of data analytics, business.</t>
  </si>
  <si>
    <t>Our global enterprise customers and prospects rely on RWS to deliver Secure Solutions capable of handling their most sensitive content – the Cloud Operations.</t>
  </si>
  <si>
    <t>The Impact: This role will be an entry level data analytics engineer who will bring more stability to our existing data pipelines and algorithms, also building.</t>
  </si>
  <si>
    <t>Liaise with data vendors (S&amp;P Market Intelligence and Sustainable1 in particular) to understand data structure and definitions, incorporating this knowledge.</t>
  </si>
  <si>
    <t>Conduct preliminary research to ascertain data availability, estimate time/effort and prepare research plan accordingly Extract the most relevant information.</t>
  </si>
  <si>
    <t>He/she should have knowledge on sourcing of static data information of third parties public and private data providers and analyzing, validating, proposing.</t>
  </si>
  <si>
    <t>Analysis skills: Able to analyze data, working knowledge of Internet and MS Office Suite &amp; independently assimilate, analyse and evaluate information .</t>
  </si>
  <si>
    <t>Work towards enabling the strategic objectives of the bank in general and improving operational efficiencies, within the boundaries of the scope and mandate.</t>
  </si>
  <si>
    <t>Partner with leaders throughout GTS and HR to deliver accurate data and insights in a controlled way adhering to all data governance and data privacy guidelines.</t>
  </si>
  <si>
    <t>The Digital Command Center (DCC) Monitoring Analyst will play a vital role on a team accountable for providing quality and timely support for the Company's.</t>
  </si>
  <si>
    <t>Tata Business Hub is looking for a competent Sr. Data Analyst who will be responsible for building and maintaining data pipelines and dashboards for.</t>
  </si>
  <si>
    <t>Exceptional ability to gather, organize and evaluate any information or data needed as input stakeholders and the development team to determine.</t>
  </si>
  <si>
    <t>Responsible for tracking, reporting, and analyzing the performance of marketing activities, ad-hoc analytic requests, and development/automation of regular.</t>
  </si>
  <si>
    <t>Serve as a performance change agent and coach to guide teams through data driven continuous improvement activities, Lean Visual Management and Capacity Planning.</t>
  </si>
  <si>
    <t>Proven analytical and quantitative skills and an ability to use hard data and metrics to back up assumptions, develop business cases, and complete root cause/.</t>
  </si>
  <si>
    <t>Identify practical, timely and innovative research approaches; as needed, clarifies request objectives with internal customers ensuring superior customer.</t>
  </si>
  <si>
    <t>Drive value for Visa using multiple data points to identify unusual anomalies among clients reported data and handling adhoc queries clients or business.</t>
  </si>
  <si>
    <t>The primary purpose of this role is to support data discovery and create data readiness to deliver analytical / decision services to Vodafone’s businesses.</t>
  </si>
  <si>
    <t>Presents data in charts, graphs, tables, designing and developing relational databases for collecting data and building or designing data input or data.</t>
  </si>
  <si>
    <t>Perform data analysis and apply data visualisation techniques to present business information and highlight different perspectives on key business decision.</t>
  </si>
  <si>
    <t>Responsible for end-to-end deployment of project that involves data extraction, analysis along with data modelling to create BI reports thus delivering cohesive.</t>
  </si>
  <si>
    <t> Shows strong customer orientation.  Applies critical thinking when reviewing customer requests.  Able to self-train quickly and pick up new skills.</t>
  </si>
  <si>
    <t>This role collaborates closely with Product teams as well as with other members of the Marketing team such as Digital Marketing, User Experience, Channel.</t>
  </si>
  <si>
    <t>Years of Experience: 3-5 years. as well as You will be working as a part of the Digital Marketing team to understand and help clients market their products or services.</t>
  </si>
  <si>
    <t>Use data analytics and story-telling techniques to enhance the client journey. as well as You will be aligned with our Finance Operations vertical and will be helping us.</t>
  </si>
  <si>
    <t>Years of Experience: 3-5 years. as well as The Business Reporting and Governance vertical helps to deploy and deliver robust tracking mechanism for SLA/KPI or any other.</t>
  </si>
  <si>
    <t>Years of Experience: 3-5 years. as well as You will be working as a part of the Transaction risk management team which focuses on reviewing potential fraudulent/high-risk.</t>
  </si>
  <si>
    <t>The role may also need expertise in managing clinical data management projects. as well as The team is responsible for performing data management activities including.</t>
  </si>
  <si>
    <t>He/she has deep knowledge in data analysis and is able to wrangle the expected data any data source. as well as Experience with handling data ingestion multiple.</t>
  </si>
  <si>
    <t>Experience working extensively with large scale data bases and data warehouse. as well as You have extensive experience working with extremely large data sets and are.</t>
  </si>
  <si>
    <t>Develop data models to transform raw data into meaningful insights. as well as Develop reports to make data more meaningful to business initiatives, analyze data.</t>
  </si>
  <si>
    <t>Uses data quality tools to proactively identify data integrity issues. as well as You'll not only gather data, reformat data, validate data acquisition methods, determine.</t>
  </si>
  <si>
    <t>Submission of data and analysis of data to Business and CFR. as well as Reviewing &amp; identifying opportunities for improving/ redesigning accounting and reporting.</t>
  </si>
  <si>
    <t>Own product/device specifications definition, architectural trade-off and design choices. as well as Own relationships with hardware/software partners, drive engagements.</t>
  </si>
  <si>
    <t>Establishing and reviewing continuous control monitoring framework across Business Units. as well as Monitoring and Evaluation of Business unit wise Compliance Self.</t>
  </si>
  <si>
    <t>Identify and implement streamlined processes for data reporting, dash boarding and communication. as well as Collaborate with Product for data tracking and implementation.</t>
  </si>
  <si>
    <t>Be able to understand, analyze and organize complex and/or sensitive data sets. as well as Creating reports and analyzing data for patterns that indicate problems to be.</t>
  </si>
  <si>
    <t>Advanced analytical knowledge of data, Conducting big data analysis. as well as Defines company data assets (data models), spark, spark SQL, and hive SQL jobs to populate.</t>
  </si>
  <si>
    <t>Enhance Marketing processes and leverage data insights to improve campaign performance. as well as A very strong focus of this role would be detailed use of machine.</t>
  </si>
  <si>
    <t>Provide support specifically AML/KYC by ensuring verification of PII data. as well as International Operational Excellence is a newly expanded organization, responsible.</t>
  </si>
  <si>
    <t>Develop and deploy new data sources, data derivations, and business intelligence. as well as Experience with using data querying and scripting languages to analyze large.</t>
  </si>
  <si>
    <t>Capturing the required product data the website links and noting the same in excel. as well as Experience: At least 6 months to 1 year experience of working on Online.</t>
  </si>
  <si>
    <t>1+ year experience as an analyst with a consumer or marketplace/platform product. as well as Data and User focused: Balance data insights with user research to drive.</t>
  </si>
  <si>
    <t>Perform complex data analysis in support of ad-hoc and standing customer requests. as well as Write excel and SQL programs to analyze and extract valuable information .</t>
  </si>
  <si>
    <t>Mapping and cataloguing data elements and data assets and addressing any data quality shortcomings. as well as Business analysis experience with understanding of data.</t>
  </si>
  <si>
    <t>Manages data correction requirements, performs peer review and ensures data quality standards. as well as The Associate Data Analyst role supports the data collection by.</t>
  </si>
  <si>
    <t>Present data in numerical and graphical formats appropriately for different audiences. as well as Ability to source, structure and analyze data for problem solving;.</t>
  </si>
  <si>
    <t>3+ years experience in a business analyst, data analyst or statistical analyst role. as well as Experience with data visualization using QuickSight, Tableau, or similar.</t>
  </si>
  <si>
    <t>3+ years experience in a business analyst, data analyst or statistical analyst role. as well as Ability to present information professionally &amp; concisely with supporting.</t>
  </si>
  <si>
    <t>Perform in-depth analyses of audit/inventory data provided by customers using a variety of database tools. as well as The License Compliance Analyst will provide analysis.</t>
  </si>
  <si>
    <t>Knowledge of data modelling, data cleansing, data transformation and data enrichment techniques. as well as Consult and coach on interpretation of data, data ethics, data.</t>
  </si>
  <si>
    <t>Experience in performance optimization of data processing in Informatica PowerCenter and SQL. as well as Ensure that all activities and duties are carried out in full.</t>
  </si>
  <si>
    <t>Define and detail data gaps, data requirements and data distribution methods. as well as Liaise with business teams to define &amp; document process &amp; data maps and carry out.</t>
  </si>
  <si>
    <t>Experience in data analysis, including data cleaning/preparation, reporting, modeling. as well as Daily data analysis in online financial business, including data cleaning.</t>
  </si>
  <si>
    <t>Use statistical methods to analyze data and generate useful business reports. as well as Work with departmental managers to outline the specific data needs for each.</t>
  </si>
  <si>
    <t>Reconciliation - IC1Responsible for assisting in the data analysis of reconciliations. as well as Assists in the creation of the data analysis conclusions, recommendations.</t>
  </si>
  <si>
    <t>Develops, runs and pulls data and reports. as well as Boeing India Supply Chain Team currently looking for an Associate Tooling procurement Analyst to join team in.</t>
  </si>
  <si>
    <t>Prototyping new ways to visualise and understand data relationships. as well as You will find that this role will challenge you to combine your computational &amp; statistical.</t>
  </si>
  <si>
    <t>We design algorithms and build complex models out of large amounts of data. as well as Demonstrated handling, processing, and deriving insights from remotely sensed data.</t>
  </si>
  <si>
    <t>Implementation of algorithms to mine targeted data and the ability to convert data into a business story. as well as Expertise in Exploratory Data analysis and should be.</t>
  </si>
  <si>
    <t>We design algorithms and build complex models out of large amounts of data. as well as Our data analytics and artifical intelligence professionals mix deep domain.</t>
  </si>
  <si>
    <t>Aiding the security management analysts in investigating, analyzing and remediating vulnerabilities. as well as The Cloud Security Analyst is responsible for the execution.</t>
  </si>
  <si>
    <t>Perform analysis as needed, including data review. as well as Prepare functional design documentation for processes and data objects, and ensure these requirements are.</t>
  </si>
  <si>
    <t>To analyze data pool of information received multiple media. as well as At Caliber, the strategy team is responsible for overseeing the progress of on-going.</t>
  </si>
  <si>
    <t>Experience in automating Data extraction and insertion of data to MIS using Python. as well as Attention to detail and strong data orientation with impeccable attention.</t>
  </si>
  <si>
    <t>Good understanding of data governance, data quality, reference data and data lineage is preferred. as well as Ability to interpret and manipulate large data sets, data.</t>
  </si>
  <si>
    <t>O Assess the effectiveness and accuracy of new data sources and data gathering techniques. as well as As a key driver of this core competency, the analyst provides.</t>
  </si>
  <si>
    <t>Ability to analyze data, have strong numerical skills, and be proficient in Excel. as well as Graduate in marketing or a closely related field, combined with a background.</t>
  </si>
  <si>
    <t>Create data models on big data platform like Hadoop optionally on Snowflake. as well as Develop and maintain databases by acquiring data primary and secondary sources.</t>
  </si>
  <si>
    <t>Experience in visualization and data management tools an added advantage. as well as Intensive learning and acquisition of key analytical, technical and commercial skills.</t>
  </si>
  <si>
    <t>Evaluate and recommend solutions to problems through data analysis, technical experience and precedent. as well as The Cash and Trade Proc Analyst 1 is an intermediate.</t>
  </si>
  <si>
    <t>Data Manipulation: Manipulate and Aggregate data extracted various data sources. as well as This would require an understanding of project objectives, data.</t>
  </si>
  <si>
    <t>Financial analyst or data analyst within a CSR company is a plus. as well as We need a person that's naturally analytical and inquisitive, capable of running analysis on.</t>
  </si>
  <si>
    <t>Passion to understand data and derive insights. as well as The candidate will work on data preparation, configuration and execution of Clootrack's deep learning platforms .</t>
  </si>
  <si>
    <t> Quickly understands the business issues and data challenges of client’s organization and industry. as well as  Creating a detailed business analysis, outlining problems.</t>
  </si>
  <si>
    <t>Partner with external data vendors to ensure timely data availability with appropriate data sanity . as well as Supports data harmonization process set up and business as.</t>
  </si>
  <si>
    <t>Enjoy applying your advanced analytical skills to investigate and interpret complex technical data. as well as Define baseline information requirements for the business.</t>
  </si>
  <si>
    <t>2-4 years' in data analyst / QA role ( BPO or IT field). as well as Drive defining new data collection and analysis processes and then use statistical methods to analyze.</t>
  </si>
  <si>
    <t>Developing and maintaining databases, data systems – reorganizing data in a readable format. as well as As a data analyst, you will be responsible for organizing data.</t>
  </si>
  <si>
    <t>Responsible for call/data quality monitoring. as well as Perform brainstorming and root cause analysis to analyze data and provide tips or suggestions to operations.</t>
  </si>
  <si>
    <t>OProvide timely and accurate support to onshore analyst for financial spreading on the bank’s system. as well as OInput financial data points the company’s Income.</t>
  </si>
  <si>
    <t>Consequently, Criteo may use your personal data in relation to the evaluation and selection of applicants. as well as Criteo collects your personal data for the purposes.</t>
  </si>
  <si>
    <t>Backend validation for data completeness/correctness and performance. as well as Retail Customized Energy Solutions is looking for an Analyst with experience in X12/EDI.</t>
  </si>
  <si>
    <t>Provide insights through data analyses and visualization for small to large datasets. as well as Work with team to execute Adhoc/ Regular ojects using secondary data.</t>
  </si>
  <si>
    <t>You will ensure data quality across multiple systems of record and flag areas of continuous improvement. as well as 3+ year's experience with P&amp;L activities, strong data.</t>
  </si>
  <si>
    <t>Ø Calculate relevant KPIs with the help of available data along with possible drilldowns. as well as Ø Connect and extract information various databases containing.</t>
  </si>
  <si>
    <t>Proactively managing risk requires scalable data solutions to meet the requirements of a modern organization. as well as Additionally, the management and learning curve is.</t>
  </si>
  <si>
    <t>Expertise in developing SQL queries and perform data validation. as well as Able to Develop and execute test scenarios, test cases, develop SQL queries and perform data.</t>
  </si>
  <si>
    <t>Working on large CRM data sets and ensuring the latest changes are incorporated in master database. as well as The “Finance &amp; Shared Services” team at Hyderabad supports.</t>
  </si>
  <si>
    <t>Ability to present data analysis in intuitive graphical and tabular formats. as well as Looking for candidates who can support our Strategic Marketers with targeted.</t>
  </si>
  <si>
    <t>High degree of professionalism and discretion with ability to handle high-level confidential data. as well as The R&amp;BP practice comprises various teams operating databases.</t>
  </si>
  <si>
    <t>Apply sound judgement and comply with firm policies on handling sensitive and confidential data. as well as As an analyst with ACT, you will work with members of the Third.</t>
  </si>
  <si>
    <t>Data Analysis of received data various stakeholders and systems into a presentable form. as well as Perform Data Analysis for generating MIS reports on a periodic.</t>
  </si>
  <si>
    <t>Responsible for verification of Client data. as well as The Reg &amp; Tax analyst role is an operations function where you will be involved in reviewing various regulatory.</t>
  </si>
  <si>
    <t>Coordinate with data generator and ensure compliance to all enterprise data model according to data. as well as Build data models, data visualizations and automated.</t>
  </si>
  <si>
    <t>Therefore, in order to query the data we need to pass the tenant id to get the data of the respective tenant. as well as Easy to migrate the data into new structure if any.</t>
  </si>
  <si>
    <t>Maintain data in optimal formats that are accessible by research analysts globally. as well as By nature, this includes a portion of manual data entry, particularly for.</t>
  </si>
  <si>
    <t>Retrieving and analyzing data using data management systems. as well as Financial business data analysis, P&amp;L account analysis and other financial strategy improvement.</t>
  </si>
  <si>
    <t>Basic research and data analysis skills. as well as Assists in the application of data analysis and data modeling techniques to establish, modify, and maintain basic data.</t>
  </si>
  <si>
    <t>Perform pre data conversion and post data conversion review. as well as Ensure the quality and accuracy of data in GCQA database and to maintain data integrity by.</t>
  </si>
  <si>
    <t>1+ years of experience in consulting, data analytics, Big 4, or investment banking. as well as Track record of working on large projects through completion, including.</t>
  </si>
  <si>
    <t>Acquire data primary or secondary data sources and maintain a database system. as well as Identify process improvements to streamline data collection and report.</t>
  </si>
  <si>
    <t>➢ Provide solutions to complex problems and address program and sponsor data science. as well as ➢ Linux Palo alto Firewall Go Language Programming Wireshark Fiddler Jira.</t>
  </si>
  <si>
    <t>Providing sales data, proposals, data insights and accountreviews to the client base. as well as Gather information various sources (data warehouses,database, data.</t>
  </si>
  <si>
    <t>Strong data analytical skills, statistical and data modeling. as well as The data analyst will be developing our data and analytics portfolios towards our internal.</t>
  </si>
  <si>
    <t>Investments business - financial instruments, reference data management. as well as Powai, Mumbai - 400076, Maharashtra: Reliably commute or planning to relocate before.</t>
  </si>
  <si>
    <t>Ensure data completeness, correctness, and concurrency of data. as well as Security hand-off, daily and periodic monitoring, external and internal data requirements, data.</t>
  </si>
  <si>
    <t>EY is looking for Analyst in IT Advisory. as well as An important part of your role will be to assist Seniors &amp; Managers while actively participating within the client.</t>
  </si>
  <si>
    <t>Analyzing financial data sourced from published financial statements and supporting schedules. as well as Advanced knowledge of MS Excel (such as V/H Lookup, Index Match).</t>
  </si>
  <si>
    <t>Ability to manipulate larger data and consolidate data multiple data sources. as well as Communicating with stakeholders to understand data content and business.</t>
  </si>
  <si>
    <t>Provide and support the implementation of IT GRC initiatives globally. as well as Develop processes, policies, procedures, standards, and guidelines for the IT GRC Program.</t>
  </si>
  <si>
    <t>You Decipher data patterns, workflow and interactions. as well as We are looking for a Business Analyst with expertise and experience in designing and developing.</t>
  </si>
  <si>
    <t>Industry experience in predictive modeling, data science, and analysis. as well as Experience writing and speaking about technical concepts to business and giving data.</t>
  </si>
  <si>
    <t>Undertake analysis with stakeholders to gain data and to drive out business design and requirements. as well as The successful candidate will be responsible for business.</t>
  </si>
  <si>
    <t>Developing and maintaining databases, data systems – reorganizing data in a readable format. as well as A data analyst is responsible for organizing data related to sales.</t>
  </si>
  <si>
    <t>Experience with data management (data quality, data lineage, data mapping). as well as Knowledge of data management techniques, standard methodologies and preparing.</t>
  </si>
  <si>
    <t> Extensive experience in writing DAX formulae, data formatting on Power BI desktop. as well as  Ability to define a data model, create and customize simple.</t>
  </si>
  <si>
    <t>Knowledge in Azure Data Bricks and Azure Synapse Analytics for ingesting data through different sources. as well as Inviting applications for the role of BA, Azure Data.</t>
  </si>
  <si>
    <t>Build the appropriate data sources to pull Salesforce data into Tableau using Alteryx. as well as Minimum 2 years of experience in Salesforce reporting or handling.</t>
  </si>
  <si>
    <t>Perform ongoing data validation and testing to ensure data integrity and reliability. as well as Mine and analyze data machine log data to drive optimization, reduce.</t>
  </si>
  <si>
    <t>Hands-on expertise in data research skills using available resources. as well as Devise and evaluate methods for collecting data, interpreting information and collating in.</t>
  </si>
  <si>
    <t>Use statistical methods to analyse data and generate useful business reports. as well as Strong experience in methodologies and processes for managing large scale data.</t>
  </si>
  <si>
    <t>O Review and improve data quality of research analysts’ financial models. as well as O Manage and execute data feed requests Sales/external clients while ensuring.</t>
  </si>
  <si>
    <t>You will weave stories with meaningful insight data. as well as You will work to effectively turn business questions into data analysis, and provide meaningful.</t>
  </si>
  <si>
    <t>Acquire data primary or secondary data sources and maintain databases/data systems. as well as To understand, interpret and analyze data to enable data-driven.</t>
  </si>
  <si>
    <t>4-Proactive in suggesting and explaining the analyzed data. as well as We are looking to hire an intern/ trainee for the role of Data Analyst intern / Data Operator Intern.</t>
  </si>
  <si>
    <t>Solid experience in tracking data with Google Analytics and Firebase. as well as Knowledge and experience in creating dashboards and reports with data visualization tools.</t>
  </si>
  <si>
    <t>Work experience: 3+ as a data analyst or in a related field. as well as To do well in this role you need a very fine eye for detail, experience as a data analyst, and a.</t>
  </si>
  <si>
    <t>Analytical skills to connect disparate information (data different sources, processes, people, etc). as well as Strong Analytical skills - more specifically being.</t>
  </si>
  <si>
    <t>B.E/B.TECH IN COMPUTER/IT/EC or MCA , Minimum 3-5 Years of Experience in Data Architect or analyst. as well as Security, performance, utilization and availability.</t>
  </si>
  <si>
    <t>Knowledge of data modelling through entity relationship/ORM tools and data normalization are a plus. as well as Responsibilities: - The role will be part of larger Tech.</t>
  </si>
  <si>
    <t>As Risk &amp; Compliance Analyst, you'll be a trusted business advisor. as well as You'll have the opportunity to position IBM for long-term financial growth delivering.</t>
  </si>
  <si>
    <t>Should be comfortable with data analysis and writing SQL queries. as well as A day in the life of an Infoscion • As part of the Infosys consulting team, your primary role.</t>
  </si>
  <si>
    <t>Strong experience using Python for data analysis, data processing, and scripting. as well as Analyzing data campaigns to provide new insights or data points for.</t>
  </si>
  <si>
    <t>Experience with interpreting and evaluating data to generate data-driven insight. as well as Linking millions of assured data points, Janes data model creates a framework.</t>
  </si>
  <si>
    <t>Create report templates and data gathering tools to meet desired future standard. as well as Leverage data, statistical and visualization tools for building the project.</t>
  </si>
  <si>
    <t>Ability to present fact-based recommendations in a clear, logical, and concise way; "tell a story" with data. as well as The Analyst will also serve as an escalation point.</t>
  </si>
  <si>
    <t>Act as the primary point of contact for various data management submission/maintenance activities. as well as Experience / interest in working with data visualization.</t>
  </si>
  <si>
    <t>Prior experience in reporting and data analysis development with ability to meet stringent deadlines. as well as Prior experience with call center technology data (Avaya.</t>
  </si>
  <si>
    <t>Run data analytical reports to identify inconsistencies with data and support IT module builds. as well as Support adhoc queries Local and Global Tax Teams involving.</t>
  </si>
  <si>
    <t>Acute attention to detail to ensure accuracy of data and assists with problem resolution. as well as Internal MIS Standard Operating Procedures (SOPs) also need to be.</t>
  </si>
  <si>
    <t>He/She must be able to multitask and manage large data sets in Excel with confidence. as well as The Data Analyst will have a background in e-commerce data analysis, like.</t>
  </si>
  <si>
    <t>Assist or create dummy data to test SAS reports and data listing. as well as Generate, resolve, and track queries to address problematic data identified during data review.</t>
  </si>
  <si>
    <t>Analyze data to ensure data quality and accurate calculation results. as well as Perform business and data analysis in development of requirements and in ongoing support.</t>
  </si>
  <si>
    <t>Strong functional experience in Retail/Corporate Lending products like ALS, Loan IQ etc. as well as Good understanding of Loan Management Systems/Loan Servicing Systems.</t>
  </si>
  <si>
    <t>Excellent hands-on experience in SQL &amp; doing data mapping is a must. as well as 4+ years of experience as Business Analyst – Data Analyst and with relevant regulatory.</t>
  </si>
  <si>
    <t>Present information using different data visualization techniques. as well as Highly proficient using statistical computer languages (R, Python, SLQ, etc.) to manipulate.</t>
  </si>
  <si>
    <t>Summarizes and analyzes data; makes recommendations related to research findings. as well as Forecasts and tracks industry marketing and sales trends based on collected.</t>
  </si>
  <si>
    <t>Acquire data primary or secondary data sources and maintain databases/data systems. as well as Experience with data modelling, logical schema design and data.</t>
  </si>
  <si>
    <t>Developing and maintaining databases and data systems – reorganising data in a readable format. as well as Developing and implementing data analyses, data collection.</t>
  </si>
  <si>
    <t>Acquire data primary or secondary data sources and maintain databases/data systems. as well as Acquiring data primary or secondary data sources and maintaining.</t>
  </si>
  <si>
    <t>Work with data analytics to increase and enhance our reporting capabilities. as well as The Analyst on the Franchise Services team will be responsible for providing.</t>
  </si>
  <si>
    <t>Regularly perform data analysis to determine MasterCard’s performance and identify areas of improvement. as well as Globally partnering with our Customers to deliver world.</t>
  </si>
  <si>
    <t>The Enterprise and Risk Compliance Technology team is looking for a Sr. as well as Software Engineer to drive our internal customer experience strategy forward in.</t>
  </si>
  <si>
    <t>Create reports for using data visualization and data mining. as well as Use your expert knowledge of data in our data lake and reporting databases to evaluate business.</t>
  </si>
  <si>
    <t>Practical experience with utilizing AWS, Azure and other data sources for data visualization. as well as 3+ years of working experience related to data analytics or data.</t>
  </si>
  <si>
    <t>This data is further analysed and the performance of the ADAS systems are monitored. as well as Architecting, developing and deploying end to end pipeline to ingest.</t>
  </si>
  <si>
    <t>He/She will work on data visualization, data analytics, predictive analytics projects as defined. as well as He/She will work closely with Team to improve their processes.</t>
  </si>
  <si>
    <t>Ability to conduct data analysis, develop and test hypothesis and deliver insights with minimal supervision. as well as 2+ years of relevant analytical experiences working.</t>
  </si>
  <si>
    <t>Ensuring that all DCAD requirements are met (hosting, security and confidentiality of data). as well as Analyzing technical proposals to help the client choose by.</t>
  </si>
  <si>
    <t>Technical or data-driven educational background (computer science, engineering, statistics, data science). as well as Data Engineering skills(ability to extract data .</t>
  </si>
  <si>
    <t>MNK Infotech Inc is looking for a *Data Analyst (with ETL experience) *for one of its clients. as well as "Profile: The candidate should have experience in SQL as well as.</t>
  </si>
  <si>
    <t>Visualization to aid in data storytelling to enable data-based decision making. as well as Will be responsible to discover problems, troubleshoot data issues and apply.</t>
  </si>
  <si>
    <t>Identify trends/deviations in data and use analytical ability to form well thought out credit conclusions. as well as Support monitoring/surveillance of issuers by e.g..</t>
  </si>
  <si>
    <t>Proficiency in data acquisition and data preparation by pulling data various databases. as well as Work with data engineering, data science &amp; digital marketing teams.</t>
  </si>
  <si>
    <t>In such data analyst projects, the analyst needs to scrutinize data to recognize and identify patterns. as well as Another integral element of data analyst job description.</t>
  </si>
  <si>
    <t>Should be the part of ETL team – data collections, cleaning, storing, analyze and extract; as well as Undertaking analysis and reporting as and when required to support.</t>
  </si>
  <si>
    <t>Support cross-functional teams with data reports and insights on data. as well as You will be responsible for extracting data various sources, building intelligence.</t>
  </si>
  <si>
    <t>Search political data different perspective angles using Google. as well as Indore, Madhya Pradesh: Reliably commute or planning to relocate before starting work .</t>
  </si>
  <si>
    <t>Adept at data prep, data modeling, and data visualization. as well as Performs ETL work to pull data source systems, including manipulating data, and placing it in.</t>
  </si>
  <si>
    <t>Manually transcribe the data these images and store in a tabular format (excel). as well as As part of the consumer intelligence UK omnishopper DA team the candidate.</t>
  </si>
  <si>
    <t>Integrates data multiple sources to produce requested or required data elements. as well as Integrate data multiple sources to produce requested or required data.</t>
  </si>
  <si>
    <t>Responsible for the design and analysis of marketing insights; develop and socialize a data-centric culture. as well as 3+ years' experience with Reporting/BI tools, data.</t>
  </si>
  <si>
    <t>Proficient in designing and implementing data models and data integration. as well as Being Involved in data/engagement management, dashboarding, reporting, and performing.</t>
  </si>
  <si>
    <t>Provide Quality visualization to back data story which will help in data driven decisions. as well as Analyze data for trends and patterns, and Interpret data with a clear.</t>
  </si>
  <si>
    <t>Provide technical expertise on data storage structures, maintenance, data mining, and data cleansing. as well as This includes data mining different sources and data.</t>
  </si>
  <si>
    <t>Write queries to efficiently extract data the big-data warehouse. as well as Proven experience in reviewing, analyzing, and managing large volumes of data for Data.</t>
  </si>
  <si>
    <t>Ability to write queries and work with the back-end data. as well as Excellent communication skills – Should be able to interface with the client, discuss business.</t>
  </si>
  <si>
    <t>Leverages cooperative relationships to address complex business data issues. as well as Understands business direction and assesses business impact when evaluating data.</t>
  </si>
  <si>
    <t>Experience with data preparation, visualization, and processing a diverse set of data sources. as well as Drive waste out of data investigations by automating manual.</t>
  </si>
  <si>
    <t>Ensure metrics data is consistently collected, analyzed, and reported to leadership. as well as Good understanding of industry standards and emerging business.</t>
  </si>
  <si>
    <t>Works as a data analyst on a MDM Tool implementation project. as well as Customer analysis/reporting tool experience, previous data analyst experience, requirements.</t>
  </si>
  <si>
    <t>Proven working experience as MIS/ data analyst/ quality analyst. as well as Min 5 - 7 years of exp in operation management &amp; 5+yrs of exp as MIS/ data analyst/ quality.</t>
  </si>
  <si>
    <t>May provide work leadership for less senior analysts and/or has project management responsibilities. as well as Must also possess high attention to detail and be capable.</t>
  </si>
  <si>
    <t> Proven data analysis, data verification, and problem-solving abilities and be able. as well as This individual will also gather and analyze data in support of business.</t>
  </si>
  <si>
    <t>Acquire data primary or secondary data sources and maintain databases/data systems. as well as Develop and implement databases, data collection systems, data.</t>
  </si>
  <si>
    <t>Assists in the annual budgeting process by providing accurate forecast data. as well as This position is accountable for the delivery of a portfolio of software.</t>
  </si>
  <si>
    <t>Calculating and reporting optimized metric result for data. as well as [Root cause analysis] Finding root cause analytically or intuitively why algorithms did not perform.</t>
  </si>
  <si>
    <t>Understanding of master data process and data quality. as well as The primary purpose of the job is to process requests accurately and in a timely manner and manage.</t>
  </si>
  <si>
    <t>Understanding business processes and elicit the business requirements based on organizational objectives. as well as Evaluating the information gathered through business.</t>
  </si>
  <si>
    <t>We enjoy transforming data into insights for management decisions in BI tools. as well as Experience with data modeling tools like Alteryx / KNIME or similar is an.</t>
  </si>
  <si>
    <t>2+ years of experience as a data analyst. as well as We are looking for a data analyst who can organize the huge amounts of marketing data available into actionable.</t>
  </si>
  <si>
    <t>Responsible for end-to-end delivery that meets the agreed requirements and timelines. as well as Translate business requirement into technical language and provide.</t>
  </si>
  <si>
    <t>Provide inputs in shaping the Retail Risk Operations strategic direction. as well as Work with in-country stakeholders to deliver against the Retail Risk Operations.</t>
  </si>
  <si>
    <t>Awareness and understanding of TAT and Productivity of underwriting team with respect to different products. as well as Ensure Standard E2E processing and decisioning flow.</t>
  </si>
  <si>
    <t>Responsible for monitoring various fraud detection queues and reports. as well as Analyses and reviews trends and customer account activity to detect potential fraud.</t>
  </si>
  <si>
    <t>Translating data into meaningful information through reports and presentations. as well as Strong analytical skills and the ability to create recommendations the data.</t>
  </si>
  <si>
    <t>Strong understanding of data both a business and technical perspective. as well as Ability to conduct joint working sessions with stakeholders to gather data.</t>
  </si>
  <si>
    <t>Excellent programming skills in Python with prior knowledge of Pandas, Numpy, Matplotlib, Seaborn. as well as Ability to make dashboards using Google Data Studio, Looker.</t>
  </si>
  <si>
    <t>Drive continuous improvement for operational and data quality excellence aspects of the team. as well as Experience with Item attribution, Item tools &amp; systems, master.</t>
  </si>
  <si>
    <t>Passionate about technology start-ups and driving innovation with data! as well as This data, you will articulate key insights and best practices, provide a recommendation.</t>
  </si>
  <si>
    <t>Software development specializing in web apps, browser extensions, mobile and data. as well as Research, and documentation of all aspects of the specific project you are.</t>
  </si>
  <si>
    <t>Combing through large volumes of data to synthesize actionable insights for business and product. as well as Working closely with tech teams on defining the data.</t>
  </si>
  <si>
    <t>Analyze data to better understand potential risks, concerns and outcomes of decisions. as well as Create reports, summaries, presentations and process documents to display.</t>
  </si>
  <si>
    <t>Critical thinking and problem-solving skills are essential for interpreting data. as well as Answer ad-hoc questions your business users by conducting quick analysis.</t>
  </si>
  <si>
    <t>Implement and monitor automated data controls. as well as Implements large scale, complex data projects with a focus on collecting, parsing, managing, analyzing large sets.</t>
  </si>
  <si>
    <t>1-3 years of product /e-commerce industry experience in the data space. as well as Collaborate with cross functional teams to identify and prioritize the new avenue for.</t>
  </si>
  <si>
    <t>Understand and implement data governance &amp; data privacy strategies across TVS. as well as Oversee that policies and processes related to data governance initiatives like.</t>
  </si>
  <si>
    <t>Work with Business and IT SMEs to define the bank's data, in line with our enterprise wide 'data language'. as well as Knowledge of Banking or Capital Markets and familiar.</t>
  </si>
  <si>
    <t>Generate insight observational data. as well as They also develop domain knowledge as they learn about their business area and support applying key data management.</t>
  </si>
  <si>
    <t>Perform data reconciliation between client-provided documents and internally aggregated financial metrics. as well as Perform data conversions to ensure legal documents.</t>
  </si>
  <si>
    <t>Critically review and analyze data to ensure accuracy, completeness and ASC 606. as well as Our Veritas Enterprise Data Services Platform addresses current and future data.</t>
  </si>
  <si>
    <t>2+ years data management experience. as well as Proactively make recommendations for improvements to process and data management based on data analyses and relevant.</t>
  </si>
  <si>
    <t>Evaluate data quality metrics and data quality audits to benchmark the state of data quality. as well as Represent client in cross-functional groups to develop companywide.</t>
  </si>
  <si>
    <t>Analyses, models, validates data for standard and ad hoc requests. as well as You’ll make a difference by developing appropriate programming code and/or works with other.</t>
  </si>
  <si>
    <t>*Understand, analyze and interpret data*, and have a passion for *data accuracy and detailing*. as well as Are self-motivated, problem solvers who have good command over.</t>
  </si>
  <si>
    <t>Strong computer skills and experience working with data. as well as Role &amp; Responsibility • Contributing to equity research on quantitative indicators/models that drive.</t>
  </si>
  <si>
    <t>Strong data analysis, organization, and time management skills are crucial to success in this role. as well as Our data, analytical solutions and insights help decision.</t>
  </si>
  <si>
    <t>We are looking for an experienced analyst with knowledge of eCommerce B2C and Online Ordering platforms. as well as Maintain an in-depth understanding of existing business.</t>
  </si>
  <si>
    <t>Gather, scrub, organize, analyze, and present insights headers or metrics data. as well as The Business Analyst plays a key role in assisting the business by.</t>
  </si>
  <si>
    <t>8+ years of experience creating data visualizations. as well as Lead a technical team; build data visualizations, provide work direction, guidance, and be responsible for.</t>
  </si>
  <si>
    <t>Provide guidance and mentorship to the junior analyst in a formal and/or informal manner. as well as Exhibit proficiency in data visualization techniques and experience.</t>
  </si>
  <si>
    <t>The team also managing clinical data management projects. as well as The team is responsible for performing data management activities including discrepancy review, query.</t>
  </si>
  <si>
    <t>Analyse gaps in data availability and apply data visualization and diagnosis to discover useful patterns. as well as Brainstorming on design with UI/UX teams, users.</t>
  </si>
  <si>
    <t>The Data Researcher is in charge of B2b Email List Building, conducting Research And Managing Relevant data for a Business, assuring quality, completeness.</t>
  </si>
  <si>
    <t>Able to assess the effectiveness and accuracy of new data sources and data gathering techniques. as well as Knowledge of designing, implementing, deploying.</t>
  </si>
  <si>
    <t>ETL(Extract, Transport, and Load) - Set of methods and tools to extract data outside sources, transform it to fit an organization's business needs.</t>
  </si>
  <si>
    <t>Job Summary:Responsible for the creation of macros, automation of reports, detailed analysis, and the work necessary to feed data into our reporting tools.</t>
  </si>
  <si>
    <t>Implement advance strategies for gathering, reviewing and analyzing data requirements. as well as This role is responsible for requirement gathering, prioritizing.</t>
  </si>
  <si>
    <t>Develop high level data models and process flows. as well as Should understand the business objective, validate all the requirements .</t>
  </si>
  <si>
    <t>Perform data manipulation, data transformation, and cleansing in Excel. as well as Execute tests, collect and analyze data, and identify trends and insights.</t>
  </si>
  <si>
    <t>Building an understanding of the payments businesses and the data that supports them, and overlaying that with data usage and coding be best practice.</t>
  </si>
  <si>
    <t>Implement data standard and create SDTM data; as well as Ensure SDTM data conforms to the data standards expected by regulatory agencies.</t>
  </si>
  <si>
    <t>To be employed as an Analyst - Data Operations in a media evaluation and reporting setup. as well as Get trained and execute acquired instructions to report br.</t>
  </si>
  <si>
    <t>Support the current ITMA databases (MS SQLServer) and data platform (Incorta) and evolution required to enable new ITMA reporting and analytics data sources .</t>
  </si>
  <si>
    <t>Data analysts need to be excellent with numerical data analysis. as well as Data analysts need work with large amounts of data: facts, figures, and number crunching .</t>
  </si>
  <si>
    <t>We are looking for a Candidates having sound knowledge of MS Excel . as well as MS Word for Data Analyst Position.</t>
  </si>
  <si>
    <t>Have a clear understanding of company business goals and constraints. as well as Assist in coordination of ERP project tasks, including efforts to resolve conflicts .</t>
  </si>
  <si>
    <t>Support data updates HCM core workday in relation to employee data and organizational data. as well as Monitor data quality and resolve occurring data quality .</t>
  </si>
  <si>
    <t>Responsible for tasks related to risk management which would involve assessment, measurement, monitoring and management of Risk of Societe Generale, India .</t>
  </si>
  <si>
    <t>You’ll be working in close partnership with data analysts, consultants, scientists and engineers and researchers Springer Nature, leading universities .</t>
  </si>
  <si>
    <t>Are analytical — You are someone who has no problem with interpreting large amounts of data. as well as She works hand-in-hand with Bernadette in analyzing the studies .</t>
  </si>
  <si>
    <t>Analytical and able to readily interpret data. as well as Experience with management reporting, managing data sets, and synthesizing information into an insightful .</t>
  </si>
  <si>
    <t>Experience in research design and data analysis. as well as MGIEP seeks to harness such learner learning data and evidence to inform education policymaking .</t>
  </si>
  <si>
    <t>To do well in this role you need a very fine eye for detail, experience as a data analyst, and a deep understanding of the popular data analysis tools .</t>
  </si>
  <si>
    <t>1+ years in a data analytics role. as well as Understand Zscaler's various data sources and be able to correlate and curate data for broad consumption by executives .</t>
  </si>
  <si>
    <t>Prepare analyses of internal sales, technical and financial data, and external market data. as well as Interpret resulting data and make recommendations to marketing .</t>
  </si>
  <si>
    <t>Key Responsibilities : A: Identifying and writing business scenarios requirements and business procedures B:Mapping scenarios to business requirements .</t>
  </si>
  <si>
    <t>Examine data mobile phones and satellite igation systems to trace people or places. as well as Should have knowledge of forensic tools and software to extract .</t>
  </si>
  <si>
    <t>Submission of data and analysis of data to OpCo. as well as Reviewing &amp; identifying opportunities for improving/ redesigning accounting and reporting procedures .</t>
  </si>
  <si>
    <t>Work closely with other teams to develop system capabilities, models, controls and designing data elements. as well as Delivering on modeling priorities - Developing .</t>
  </si>
  <si>
    <t>4+ years' experience in a business analyst, data analyst or statistical analyst role · Advance SQL proficiency - experience writing complex SQL statements .</t>
  </si>
  <si>
    <t>Monitors data feeds and performs data scrubbing for the Data Management and Quantitative Analysis team. as well as May manage moderately complex databases, feeds, etc. .</t>
  </si>
  <si>
    <t>Provides an independent assessment of the outsourced and organization’s control procedures . as well as Establish whether those controls meet the objectives stated by.</t>
  </si>
  <si>
    <t>Collate documentation and data to verify identity and ownership/control. as well as Source of data from approved sources using the methods outlined in policies .</t>
  </si>
  <si>
    <t>Work with the Services Integrations GA and other GIT Teams to socialize finalize and operationalize the DSAR SOP SLA Timelines DSAR prioritization matrix .</t>
  </si>
  <si>
    <t>Filter, clean and prepare data to support data reporting and analysis. as well as The role requires an analyst skilled in data, reporting and analysis best practices .</t>
  </si>
  <si>
    <t>Maintaining robust data management practices – (Follow proper data management &amp; governance guidelines to ensure the data used for analyses are complete .</t>
  </si>
  <si>
    <t>Business analyst: 2 years (Required). as well as Defines and documents internal and external user interfaces and supports system and data requirement clarification .</t>
  </si>
  <si>
    <t>Access data through internal and external reporting and business intelligence tools. as well as Experience in using tools like Tableau for creating dashboards, reports .</t>
  </si>
  <si>
    <t>Propose solution architectures and manage the deployment of cloud based big data and analytics solutions according to complex customer requirements .</t>
  </si>
  <si>
    <t>You will act as a liaison for employees, HR professionals, and suppliers to provide services for Health and Insurance (H&amp;I), Savings, Pension Services .</t>
  </si>
  <si>
    <t>To maintain Client data within the Client Central repository by onboarding new Clients, updating amendments, hierarchy changes, static data updates, mergers .</t>
  </si>
  <si>
    <t>Ability to extract large amounts of data and transform the raw data into actionable management information. as well as Lead advanced analyses to assess relationships .</t>
  </si>
  <si>
    <t>Experience in Python, SQL, and Big data/cloud (AWS) environments. as well as As an internal consultant for the business, you will help design complex solutions .</t>
  </si>
  <si>
    <t>Assure the integrity of data, including data extraction, manipulation, analysis, and reporting. as well as Partner with business owners to implement new data sources .</t>
  </si>
  <si>
    <t>Writing the business requirement documentation including overall solution, data definition, process flows, interfaces, product configurations, support tools .</t>
  </si>
  <si>
    <t>O Accountable for delivering high quality project solutions (with quality control, data validation and cleansing processes on new/existing data sources) .</t>
  </si>
  <si>
    <t>Exposure to data migration, will be an added advantage. as well as Experience in varied IT engagements like consulting/implementations/operations etc.</t>
  </si>
  <si>
    <t>Handle client configurations in our platform and leverage SQL skills for data analysis. as well as The Technical Analyst (Service Delivery) role provides an opportunity .</t>
  </si>
  <si>
    <t>Any Data Visualization Tool (Power BI/Tableau/Google data studio) is preferable. as well as Comfortable in working with google docs and google sheets and having ability .</t>
  </si>
  <si>
    <t>Years of Experience: 3-5 years. as well as You will be aligned with our Network Operations vertical which ensures that we maintain a robust common integration framework .</t>
  </si>
  <si>
    <t>Summary: The ideal candidate should be able to understand the raw data sources, have sufficient confidence to script and manipulate data to find insights or .</t>
  </si>
  <si>
    <t>Data Intelligence analyst have become a crucial function of every business. as well as Data intelligence is the process of using a wide range of application programs .</t>
  </si>
  <si>
    <t>Excellent data analytics and data manipulation/visualisation skills. as well as Able to manipulate big data, interpret complex results and distil salient information .</t>
  </si>
  <si>
    <t>Good knowledge of handling excel spreadsheets and data slicing/dicing. as well as Supports the production of critical metrics and reporting which provide data related .</t>
  </si>
  <si>
    <t>Proficiency on Microsoft office (Excel, word, Power point) to maintain the data. as well as Skills Required – Manual Data mining/ Research / Using automated tools .</t>
  </si>
  <si>
    <t>We are looking for a data analyst role. as well as Manage IB registration business logic, data mapping, and data transformation logic Respond to escalations related .</t>
  </si>
  <si>
    <t xml:space="preserve">Analysis of daily sales and entering the data in the relevant sheets ensuring all data is in place and reach to be looked in. </t>
  </si>
  <si>
    <t>Analysis of daily sales and entering the data in the relevant sheets ensuring all data is in place and reach to be looked in. as well as Total work: 1 year (Preferred).</t>
  </si>
  <si>
    <t>Ability to maintain high levels of confidentiality and data security standards. as well as Bangalore. Candidates will be responsible for a wide range of duties related .</t>
  </si>
  <si>
    <t>They will use advanced data modeling, predictive modeling and analytical techniques to interpret key findings company data and leverage these insights in.</t>
  </si>
  <si>
    <t>Collects, analyzes and validates data in the enterprise data warehouse against source systems and data governance policies to ensure proper data availability .</t>
  </si>
  <si>
    <t>The Business Performance Management team in presenting data . as well as Collects and analyses data for decision making and provides support .</t>
  </si>
  <si>
    <t>2+ years of experience mapping data web services &amp; database to user interface. as well as Liaise between Business Subject Matter Experts, Business Analysts.</t>
  </si>
  <si>
    <t>Experience in quantitative or statistical analysis, data mining, predictive or statistical modelling, applied programming, data management, data transformation.</t>
  </si>
  <si>
    <t>We are a group of engineers and analysts focused on improving business performance through data analysis. as well as Strong mathematical skills to help collect, measure.</t>
  </si>
  <si>
    <t>Working knowledge in analyzing e-commerce data and paid advertising data. as well as Tasks: Convert and integrate complex data multiple data source into dashboards.</t>
  </si>
  <si>
    <t>Interest in aptitude in data, metrics, analysis, and trends. as well as Strong knowledge of MS SQL Server Database (T-SQL, Stored Procedures, Triggers, Functions, SSIS.</t>
  </si>
  <si>
    <t>Acquire data primary or secondary data sources and maintain databases/data systems. as well as Preferred work experience in data models, database design development.</t>
  </si>
  <si>
    <t>Interpret large raw data sets; conduct data analysis and audits – high level of excel mastery is required, Strong Analytical skills to help collect, measure.</t>
  </si>
  <si>
    <t>Create analyses that tell a “story” focused on insights, not just data analytics. as well as Drive business outcomes by developing recommendations based on data (pricing.</t>
  </si>
  <si>
    <t>Maintains industry data external sources; ensures quality and accuracy of the data. as well as Supports Regular d ad-hoc analyses as requested by the business.</t>
  </si>
  <si>
    <t>Lead the team of analysts to ensure timely completion of client assignments. as well as Financial modeling: input data into proprietary financial models to create charts.</t>
  </si>
  <si>
    <t>Strategic IB AML data sourcing Analysis and documentation. as well as Ability to perform business and data analysis alongside working with technology colleagues.</t>
  </si>
  <si>
    <t>Support Customer Targeting manager to deliver data discovery and participate in data walkthroughs. as well as Follow team processes to use data manipulation languages.</t>
  </si>
  <si>
    <t>Experience in data &amp; number crunching and analyzing &amp; presenting the data in desired formats. as well as Experience in quantitative analysis, research, data mining.</t>
  </si>
  <si>
    <t>With direct guidance, assists with risk management efforts for the assigned credit risk focus, such as Credit Analysis &amp; Approval/Portfolio Management.</t>
  </si>
  <si>
    <t>Perform data quality analysis and identify data challenges. as well as Defines strategies to drive data quality measurement, produce data quality dashboards and reports.</t>
  </si>
  <si>
    <t>Intelligence platform that enables businesses to monitor competitors, customers. as well as Should be flexible to work in start-up.</t>
  </si>
  <si>
    <t>Hands-on data visualization and SQL experience•Proficiency in data modeling, data optimization for both relational and non-relational databases (Oracle, MySQL.</t>
  </si>
  <si>
    <t>Strong hands-on experience with SQL, data warehousing, data modeling, dashboarding, and reporting, involving very large data sets and multiple data sources.</t>
  </si>
  <si>
    <t>Acquiring data primary or secondary data sources and maintaining databases. as well as As a data analyst, you are responsible for taking these numbers, statistics.</t>
  </si>
  <si>
    <t>Perform data analysis and extract insights trends to help improve the operational activities. as well as Troubleshooting service requests that come in via tickets.</t>
  </si>
  <si>
    <t>Acquire data primary or secondary data sources and maintain databases/data systems. as well as Providing technical expertise in data storage structures, data mining.</t>
  </si>
  <si>
    <t>Acquire data from primary or secondary data sources and maintain databases/data systems. as well as Technical expertise regarding data models, database design development.</t>
  </si>
  <si>
    <t>You will plan and execute the activities such as functional design for API and Microservices based applications, data mapping, document business logic.</t>
  </si>
  <si>
    <t>Acquire data primary or secondary data sources and maintain databases/data systems. as well as Technical expertise regarding data models, database design development.</t>
  </si>
  <si>
    <t>Data Quality for KDEs: Define, continuously monitor &amp; report governance metrics, and data quality indices (DQI) for the KDEs, to drive data accountability.</t>
  </si>
  <si>
    <t>The organization's objectives are to deliver business impact through fit-for-purpose data, improve data capabilities across multiple lines of businesses (LOBs).</t>
  </si>
  <si>
    <t>Define data models , metadata and data dictionary that will enable data analysis and analytical explorations. as well as Excellent written and verbal communication skills.</t>
  </si>
  <si>
    <t>Come up and implement the best way of importing existing customer data and digital assets. as well as One of the fastest-growing SaaS companies in the CRM space.</t>
  </si>
  <si>
    <t>Hadoop, Hive, Tableau, Big data. as well as Performing Data warehousing/Data mining/Data analysis activities on large Structured and Non-structured sets of data.</t>
  </si>
  <si>
    <t>Design and develop complex data queries to move and transform data operational data sources to analytical databases. as well as Top equipment to work .</t>
  </si>
  <si>
    <t>Strong understanding of data modeling, data warehousing concepts and various analytical data models. as well as Experience in building business reports and dashboards .</t>
  </si>
  <si>
    <t>Experience in data mining (Proven Experience in MIS &amp; Advanced Excel, SQL (Experience in data mining, VBA, Statistical, modelling, , Campaign management .</t>
  </si>
  <si>
    <t>Should be involved in MIS functions requiring independent analysis of data. as well as The Data Analyst will be expected to retrieve data publishers, add networks .</t>
  </si>
  <si>
    <t>You will be required to utilize the existing frameworks, standards, patterns to create architectural foundation and services necessary for AI applications .</t>
  </si>
  <si>
    <t>Assists in development of tools and systems that make automate data analysis. as well as Develops hypotheses and tests them by analyzing game data to draw insights .</t>
  </si>
  <si>
    <t>Acts as a liaison to data owners to establish necessary data stewardship responsibilities (accountability for a particular data element/verifying accuracy.</t>
  </si>
  <si>
    <t>Collaborate with peers at Aon Hewitt to understand methodologies and data findings. as well as The process involves analysis of data which includes rigorous auditing.</t>
  </si>
  <si>
    <t>Minimum of two years of experience with data or data warehousing systems. as well as Partner with and support other data analysts to validate quality and coverage.</t>
  </si>
  <si>
    <t>AWS Redshift along with data warehouse concept and methodology are preferable. as well as Differentiated in the data &amp; analytics space via oursuite.</t>
  </si>
  <si>
    <t>Data Analysis: Gathers and interprets relevant data (cost, quality, demand patterns, etc.). as well as Data Management: Supports the development and implementation.</t>
  </si>
  <si>
    <t>Perform both qualitative and quantitative data analysis. as well as Mine indicative data sets to identify patterns and relationships that can help detect concentration.</t>
  </si>
  <si>
    <t>A background in marketing operations, direct marketing or data analysis. as well as Develop code based on technical specifications to extract and process large volumes.</t>
  </si>
  <si>
    <t>Writing “due diligence” reports in a timely manner on subjects (Company/Individuals) across the globe for the varying business and/or compliance requirements.</t>
  </si>
  <si>
    <t>Ensures that change requests are managed in a timely manner with relevant Banking Platform owners (People, process, system or data owners) in the validation.</t>
  </si>
  <si>
    <t>Knowledge of data management fundamentals and data storage principles. as well as Demonstrates ability in data modeling, ETL development, and Data wareho.</t>
  </si>
  <si>
    <t>Performing data analysis, data validation, and data mapping/design using advanced Excel and other BI tools. as well as You will be querying data various servers .</t>
  </si>
  <si>
    <t>O Experience with corporate financial data. as well as Strong skills in statistical analyses with abilities in advanced data management and statistical programming .</t>
  </si>
  <si>
    <t>Contractual</t>
  </si>
  <si>
    <t>Internship</t>
  </si>
  <si>
    <t>Column Labels</t>
  </si>
  <si>
    <t>Grand Total</t>
  </si>
  <si>
    <t>Row Labels</t>
  </si>
  <si>
    <t>Count of JOB Tittle</t>
  </si>
  <si>
    <t>Count of SHIFTS</t>
  </si>
  <si>
    <t>Count of JOB TYPE</t>
  </si>
  <si>
    <t>Ulsoor</t>
  </si>
  <si>
    <t>Count of Label</t>
  </si>
  <si>
    <t xml:space="preserve">                                                  Job Description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</si>
</sst>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_(&quot;$&quot;* #,##0.00_);_(&quot;$&quot;* \(#,##0.00\);_(&quot;$&quot;* &quot;-&quot;??_);_(@_)"/>
    <numFmt numFmtId="165" formatCode="_(* #,##0.00_);_(* \(#,##0.00\);_(* &quot;-&quot;??_);_(@_)"/>
    <numFmt numFmtId="166" formatCode="&quot;$&quot;#,##0.00"/>
  </numFmts>
  <fonts count="4"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s>
  <fills count="4">
    <fill>
      <patternFill patternType="none"/>
    </fill>
    <fill>
      <patternFill patternType="gray125"/>
    </fill>
    <fill>
      <patternFill patternType="solid">
        <fgColor theme="4"/>
        <bgColor theme="4"/>
      </patternFill>
    </fill>
    <fill>
      <patternFill patternType="solid">
        <fgColor theme="4" tint="0.79998168889431442"/>
        <bgColor theme="4" tint="0.79998168889431442"/>
      </patternFill>
    </fill>
  </fills>
  <borders count="3">
    <border>
      <left/>
      <right/>
      <top/>
      <bottom/>
      <diagonal/>
    </border>
    <border>
      <left/>
      <right/>
      <top style="thin">
        <color theme="4" tint="0.39997558519241921"/>
      </top>
      <bottom style="thin">
        <color theme="4" tint="0.39997558519241921"/>
      </bottom>
      <diagonal/>
    </border>
    <border>
      <left/>
      <right/>
      <top style="thin">
        <color theme="4" tint="0.39997558519241921"/>
      </top>
      <bottom/>
      <diagonal/>
    </border>
  </borders>
  <cellStyleXfs count="2">
    <xf numFmtId="0" fontId="0" fillId="0" borderId="0"/>
    <xf numFmtId="165" fontId="1" fillId="0" borderId="0" applyFont="0" applyFill="0" applyBorder="0" applyAlignment="0" applyProtection="0"/>
  </cellStyleXfs>
  <cellXfs count="15">
    <xf numFmtId="0" fontId="0" fillId="0" borderId="0" xfId="0"/>
    <xf numFmtId="0" fontId="2" fillId="2" borderId="1" xfId="0" applyFont="1" applyFill="1" applyBorder="1"/>
    <xf numFmtId="164" fontId="0" fillId="0" borderId="0" xfId="0" applyNumberFormat="1"/>
    <xf numFmtId="49" fontId="0" fillId="0" borderId="0" xfId="0" applyNumberFormat="1"/>
    <xf numFmtId="0" fontId="0" fillId="0" borderId="0" xfId="0" applyAlignment="1">
      <alignment wrapText="1"/>
    </xf>
    <xf numFmtId="0" fontId="0" fillId="3" borderId="1" xfId="0" applyFill="1" applyBorder="1"/>
    <xf numFmtId="164" fontId="0" fillId="0" borderId="0" xfId="1" applyNumberFormat="1" applyFont="1"/>
    <xf numFmtId="166" fontId="0" fillId="0" borderId="0" xfId="1" applyNumberFormat="1" applyFont="1"/>
    <xf numFmtId="0" fontId="0" fillId="0" borderId="1" xfId="0" applyBorder="1"/>
    <xf numFmtId="164" fontId="0" fillId="0" borderId="0" xfId="1" applyNumberFormat="1" applyFont="1" applyAlignment="1">
      <alignment wrapText="1"/>
    </xf>
    <xf numFmtId="164" fontId="0" fillId="0" borderId="0" xfId="0" applyNumberFormat="1" applyAlignment="1">
      <alignment wrapText="1"/>
    </xf>
    <xf numFmtId="0" fontId="3" fillId="0" borderId="0" xfId="0" applyFont="1"/>
    <xf numFmtId="0" fontId="0" fillId="3" borderId="2" xfId="0" applyFill="1" applyBorder="1"/>
    <xf numFmtId="0" fontId="0" fillId="0" borderId="0" xfId="0" pivotButton="1"/>
    <xf numFmtId="0" fontId="0" fillId="0" borderId="0" xfId="0" applyAlignment="1">
      <alignment horizontal="left"/>
    </xf>
  </cellXfs>
  <cellStyles count="2">
    <cellStyle name="Comma" xfId="1" builtinId="3"/>
    <cellStyle name="Normal" xfId="0" builtinId="0"/>
  </cellStyles>
  <dxfs count="20">
    <dxf>
      <alignment horizontal="general" vertical="bottom" textRotation="0" wrapText="1" indent="0" justifyLastLine="0" shrinkToFit="0" readingOrder="0"/>
      <border diagonalUp="0" diagonalDown="0" outline="0">
        <left/>
        <right/>
        <top/>
        <bottom/>
      </border>
    </dxf>
    <dxf>
      <alignment horizontal="general" vertical="bottom" textRotation="0" wrapText="1" indent="0" justifyLastLine="0" shrinkToFit="0" readingOrder="0"/>
    </dxf>
    <dxf>
      <numFmt numFmtId="0" formatCode="General"/>
      <border diagonalUp="0" diagonalDown="0" outline="0">
        <left/>
        <right/>
        <top/>
        <bottom/>
      </border>
    </dxf>
    <dxf>
      <numFmt numFmtId="30" formatCode="@"/>
    </dxf>
    <dxf>
      <numFmt numFmtId="0" formatCode="General"/>
      <border diagonalUp="0" diagonalDown="0" outline="0">
        <left/>
        <right/>
        <top/>
        <bottom/>
      </border>
    </dxf>
    <dxf>
      <numFmt numFmtId="30" formatCode="@"/>
    </dxf>
    <dxf>
      <font>
        <b val="0"/>
        <i val="0"/>
        <strike val="0"/>
        <condense val="0"/>
        <extend val="0"/>
        <outline val="0"/>
        <shadow val="0"/>
        <u val="none"/>
        <vertAlign val="baseline"/>
        <sz val="11"/>
        <color theme="1"/>
        <name val="Calibri"/>
        <family val="2"/>
        <scheme val="minor"/>
      </font>
      <numFmt numFmtId="0" formatCode="General"/>
      <border diagonalUp="0" diagonalDown="0" outline="0">
        <left/>
        <right/>
        <top/>
        <bottom/>
      </border>
    </dxf>
    <dxf>
      <font>
        <b val="0"/>
        <i val="0"/>
        <strike val="0"/>
        <condense val="0"/>
        <extend val="0"/>
        <outline val="0"/>
        <shadow val="0"/>
        <u val="none"/>
        <vertAlign val="baseline"/>
        <sz val="11"/>
        <color theme="1"/>
        <name val="Calibri"/>
        <family val="2"/>
        <scheme val="minor"/>
      </font>
      <numFmt numFmtId="166" formatCode="&quot;$&quot;#,##0.00"/>
    </dxf>
    <dxf>
      <font>
        <b val="0"/>
        <i val="0"/>
        <strike val="0"/>
        <condense val="0"/>
        <extend val="0"/>
        <outline val="0"/>
        <shadow val="0"/>
        <u val="none"/>
        <vertAlign val="baseline"/>
        <sz val="11"/>
        <color theme="1"/>
        <name val="Calibri"/>
        <family val="2"/>
        <scheme val="minor"/>
      </font>
      <numFmt numFmtId="0" formatCode="General"/>
      <border diagonalUp="0" diagonalDown="0" outline="0">
        <left/>
        <right/>
        <top/>
        <bottom/>
      </border>
    </dxf>
    <dxf>
      <font>
        <b val="0"/>
        <i val="0"/>
        <strike val="0"/>
        <condense val="0"/>
        <extend val="0"/>
        <outline val="0"/>
        <shadow val="0"/>
        <u val="none"/>
        <vertAlign val="baseline"/>
        <sz val="11"/>
        <color theme="1"/>
        <name val="Calibri"/>
        <family val="2"/>
        <scheme val="minor"/>
      </font>
      <numFmt numFmtId="166" formatCode="&quot;$&quot;#,##0.00"/>
    </dxf>
    <dxf>
      <font>
        <b val="0"/>
        <i val="0"/>
        <strike val="0"/>
        <condense val="0"/>
        <extend val="0"/>
        <outline val="0"/>
        <shadow val="0"/>
        <u val="none"/>
        <vertAlign val="baseline"/>
        <sz val="11"/>
        <color theme="1"/>
        <name val="Calibri"/>
        <family val="2"/>
        <scheme val="minor"/>
      </font>
      <numFmt numFmtId="0" formatCode="General"/>
      <border diagonalUp="0" diagonalDown="0" outline="0">
        <left/>
        <right/>
        <top/>
        <bottom/>
      </border>
    </dxf>
    <dxf>
      <font>
        <b val="0"/>
        <i val="0"/>
        <strike val="0"/>
        <condense val="0"/>
        <extend val="0"/>
        <outline val="0"/>
        <shadow val="0"/>
        <u val="none"/>
        <vertAlign val="baseline"/>
        <sz val="11"/>
        <color theme="1"/>
        <name val="Calibri"/>
        <family val="2"/>
        <scheme val="minor"/>
      </font>
      <numFmt numFmtId="164" formatCode="_(&quot;$&quot;* #,##0.00_);_(&quot;$&quot;* \(#,##0.00\);_(&quot;$&quot;* &quot;-&quot;??_);_(@_)"/>
    </dxf>
    <dxf>
      <border diagonalUp="0" diagonalDown="0" outline="0">
        <left/>
        <right/>
        <top/>
        <bottom/>
      </border>
    </dxf>
    <dxf>
      <border diagonalUp="0" diagonalDown="0" outline="0">
        <left/>
        <right/>
        <top/>
        <bottom/>
      </border>
    </dxf>
    <dxf>
      <border diagonalUp="0" diagonalDown="0" outline="0">
        <left/>
        <right/>
        <top/>
        <bottom/>
      </border>
    </dxf>
    <dxf>
      <fill>
        <patternFill patternType="solid">
          <fgColor theme="4" tint="0.79998168889431442"/>
          <bgColor theme="4" tint="0.79998168889431442"/>
        </patternFill>
      </fill>
      <border diagonalUp="0" diagonalDown="0" outline="0">
        <left/>
        <right/>
        <top style="thin">
          <color theme="4" tint="0.39997558519241921"/>
        </top>
        <bottom/>
      </border>
    </dxf>
    <dxf>
      <fill>
        <patternFill patternType="solid">
          <fgColor theme="4" tint="0.79998168889431442"/>
          <bgColor theme="4" tint="0.79998168889431442"/>
        </patternFill>
      </fill>
      <border diagonalUp="0" diagonalDown="0">
        <left/>
        <right/>
        <top style="thin">
          <color theme="4" tint="0.39997558519241921"/>
        </top>
        <bottom style="thin">
          <color theme="4" tint="0.39997558519241921"/>
        </bottom>
        <vertical/>
        <horizontal/>
      </border>
    </dxf>
    <dxf>
      <border diagonalUp="0" diagonalDown="0" outline="0">
        <left/>
        <right/>
        <top/>
        <bottom/>
      </border>
    </dxf>
    <dxf>
      <font>
        <b/>
        <i val="0"/>
        <strike val="0"/>
        <sz val="10"/>
        <color theme="0"/>
        <name val="Verdana"/>
        <family val="2"/>
        <scheme val="none"/>
      </font>
      <fill>
        <patternFill patternType="none">
          <bgColor auto="1"/>
        </patternFill>
      </fill>
      <border diagonalUp="0" diagonalDown="0">
        <left/>
        <right/>
        <top/>
        <bottom/>
        <vertical/>
        <horizontal/>
      </border>
    </dxf>
    <dxf>
      <font>
        <sz val="10"/>
        <color theme="0"/>
        <name val="Arial"/>
        <family val="2"/>
        <scheme val="none"/>
      </font>
      <fill>
        <patternFill patternType="solid">
          <fgColor auto="1"/>
          <bgColor theme="1" tint="0.24994659260841701"/>
        </patternFill>
      </fill>
      <border diagonalUp="0" diagonalDown="0">
        <left/>
        <right/>
        <top/>
        <bottom/>
        <vertical/>
        <horizontal/>
      </border>
    </dxf>
  </dxfs>
  <tableStyles count="1" defaultTableStyle="TableStyleMedium2" defaultPivotStyle="PivotStyleLight16">
    <tableStyle name="Custtom indeed" pivot="0" table="0" count="10" xr9:uid="{3A3A6F93-6CBC-4B85-9235-8572AE23EA07}">
      <tableStyleElement type="wholeTable" dxfId="19"/>
      <tableStyleElement type="headerRow" dxfId="18"/>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Custtom indeed">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.xlsx]Job Role!PivotTable16</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'Job Role'!$B$1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1D2-40FF-A001-DA59C92EC52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1D2-40FF-A001-DA59C92EC520}"/>
              </c:ext>
            </c:extLst>
          </c:dPt>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'Job Role'!$A$2:$A$4</c:f>
              <c:strCache>
                <c:ptCount val="2"/>
                <c:pt idx="0">
                  <c:v>new</c:v>
                </c:pt>
                <c:pt idx="1">
                  <c:v>Old</c:v>
                </c:pt>
              </c:strCache>
            </c:strRef>
          </c:cat>
          <c:val>
            <c:numRef>
              <c:f>'Job Role'!$B$2:$B$4</c:f>
              <c:numCache>
                <c:formatCode>General</c:formatCode>
                <c:ptCount val="2"/>
                <c:pt idx="0">
                  <c:v>290</c:v>
                </c:pt>
                <c:pt idx="1">
                  <c:v>651</c:v>
                </c:pt>
              </c:numCache>
            </c:numRef>
          </c:val>
          <c:extLst>
            <c:ext xmlns:c16="http://schemas.microsoft.com/office/drawing/2014/chart" uri="{C3380CC4-5D6E-409C-BE32-E72D297353CC}">
              <c16:uniqueId val="{00000000-2BB9-4A2C-8181-5540BA764413}"/>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.xlsx]dom job type!PivotTable3</c:name>
    <c:fmtId val="3"/>
  </c:pivotSource>
  <c:chart>
    <c:autoTitleDeleted val="0"/>
    <c:pivotFmts>
      <c:pivotFmt>
        <c:idx val="0"/>
        <c:spPr>
          <a:solidFill>
            <a:schemeClr val="accent1"/>
          </a:solidFill>
          <a:ln>
            <a:noFill/>
          </a:ln>
          <a:effectLst/>
          <a:sp3d/>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pPr>
            <a:solidFill>
              <a:schemeClr val="accent1"/>
            </a:solidFill>
            <a:ln w="9525">
              <a:solidFill>
                <a:schemeClr val="accent1"/>
              </a:solidFill>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pPr>
            <a:solidFill>
              <a:schemeClr val="accent1"/>
            </a:solidFill>
            <a:ln w="9525">
              <a:solidFill>
                <a:schemeClr val="accent1"/>
              </a:solidFill>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'dom job type'!$B$1:$B$2</c:f>
              <c:strCache>
                <c:ptCount val="1"/>
                <c:pt idx="0">
                  <c:v> Data Analyst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type'!$B$3</c:f>
              <c:numCache>
                <c:formatCode>General</c:formatCode>
                <c:ptCount val="1"/>
                <c:pt idx="0">
                  <c:v>520</c:v>
                </c:pt>
              </c:numCache>
            </c:numRef>
          </c:val>
          <c:extLst>
            <c:ext xmlns:c16="http://schemas.microsoft.com/office/drawing/2014/chart" uri="{C3380CC4-5D6E-409C-BE32-E72D297353CC}">
              <c16:uniqueId val="{00000000-E7E4-4A37-8C38-AECE549CA238}"/>
            </c:ext>
          </c:extLst>
        </c:ser>
        <c:ser>
          <c:idx val="1"/>
          <c:order val="1"/>
          <c:tx>
            <c:strRef>
              <c:f>'dom job type'!$C$1:$C$2</c:f>
              <c:strCache>
                <c:ptCount val="1"/>
                <c:pt idx="0">
                  <c:v>Business Analyst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type'!$C$3</c:f>
              <c:numCache>
                <c:formatCode>General</c:formatCode>
                <c:ptCount val="1"/>
                <c:pt idx="0">
                  <c:v>134</c:v>
                </c:pt>
              </c:numCache>
            </c:numRef>
          </c:val>
          <c:extLst>
            <c:ext xmlns:c16="http://schemas.microsoft.com/office/drawing/2014/chart" uri="{C3380CC4-5D6E-409C-BE32-E72D297353CC}">
              <c16:uniqueId val="{00000001-30DD-4781-A6D5-DBE3DF331E14}"/>
            </c:ext>
          </c:extLst>
        </c:ser>
        <c:ser>
          <c:idx val="2"/>
          <c:order val="2"/>
          <c:tx>
            <c:strRef>
              <c:f>'dom job type'!$D$1:$D$2</c:f>
              <c:strCache>
                <c:ptCount val="1"/>
                <c:pt idx="0">
                  <c:v>Senior Data Analyst</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type'!$D$3</c:f>
              <c:numCache>
                <c:formatCode>General</c:formatCode>
                <c:ptCount val="1"/>
                <c:pt idx="0">
                  <c:v>76</c:v>
                </c:pt>
              </c:numCache>
            </c:numRef>
          </c:val>
          <c:extLst>
            <c:ext xmlns:c16="http://schemas.microsoft.com/office/drawing/2014/chart" uri="{C3380CC4-5D6E-409C-BE32-E72D297353CC}">
              <c16:uniqueId val="{00000002-30DD-4781-A6D5-DBE3DF331E14}"/>
            </c:ext>
          </c:extLst>
        </c:ser>
        <c:ser>
          <c:idx val="3"/>
          <c:order val="3"/>
          <c:tx>
            <c:strRef>
              <c:f>'dom job type'!$E$1:$E$2</c:f>
              <c:strCache>
                <c:ptCount val="1"/>
                <c:pt idx="0">
                  <c:v>Data Research Analyst</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type'!$E$3</c:f>
              <c:numCache>
                <c:formatCode>General</c:formatCode>
                <c:ptCount val="1"/>
                <c:pt idx="0">
                  <c:v>48</c:v>
                </c:pt>
              </c:numCache>
            </c:numRef>
          </c:val>
          <c:extLst>
            <c:ext xmlns:c16="http://schemas.microsoft.com/office/drawing/2014/chart" uri="{C3380CC4-5D6E-409C-BE32-E72D297353CC}">
              <c16:uniqueId val="{00000003-30DD-4781-A6D5-DBE3DF331E14}"/>
            </c:ext>
          </c:extLst>
        </c:ser>
        <c:ser>
          <c:idx val="4"/>
          <c:order val="4"/>
          <c:tx>
            <c:strRef>
              <c:f>'dom job type'!$F$1:$F$2</c:f>
              <c:strCache>
                <c:ptCount val="1"/>
                <c:pt idx="0">
                  <c:v>Security Data Analyst</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type'!$F$3</c:f>
              <c:numCache>
                <c:formatCode>General</c:formatCode>
                <c:ptCount val="1"/>
                <c:pt idx="0">
                  <c:v>46</c:v>
                </c:pt>
              </c:numCache>
            </c:numRef>
          </c:val>
          <c:extLst>
            <c:ext xmlns:c16="http://schemas.microsoft.com/office/drawing/2014/chart" uri="{C3380CC4-5D6E-409C-BE32-E72D297353CC}">
              <c16:uniqueId val="{00000004-30DD-4781-A6D5-DBE3DF331E14}"/>
            </c:ext>
          </c:extLst>
        </c:ser>
        <c:ser>
          <c:idx val="5"/>
          <c:order val="5"/>
          <c:tx>
            <c:strRef>
              <c:f>'dom job type'!$G$1:$G$2</c:f>
              <c:strCache>
                <c:ptCount val="1"/>
                <c:pt idx="0">
                  <c:v>Financial Data Analyst</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type'!$G$3</c:f>
              <c:numCache>
                <c:formatCode>General</c:formatCode>
                <c:ptCount val="1"/>
                <c:pt idx="0">
                  <c:v>46</c:v>
                </c:pt>
              </c:numCache>
            </c:numRef>
          </c:val>
          <c:extLst>
            <c:ext xmlns:c16="http://schemas.microsoft.com/office/drawing/2014/chart" uri="{C3380CC4-5D6E-409C-BE32-E72D297353CC}">
              <c16:uniqueId val="{00000005-30DD-4781-A6D5-DBE3DF331E14}"/>
            </c:ext>
          </c:extLst>
        </c:ser>
        <c:ser>
          <c:idx val="6"/>
          <c:order val="6"/>
          <c:tx>
            <c:strRef>
              <c:f>'dom job type'!$H$1:$H$2</c:f>
              <c:strCache>
                <c:ptCount val="1"/>
                <c:pt idx="0">
                  <c:v>Data Product Analyst</c:v>
                </c:pt>
              </c:strCache>
            </c:strRef>
          </c:tx>
          <c:spPr>
            <a:solidFill>
              <a:schemeClr val="accent1">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type'!$H$3</c:f>
              <c:numCache>
                <c:formatCode>General</c:formatCode>
                <c:ptCount val="1"/>
                <c:pt idx="0">
                  <c:v>27</c:v>
                </c:pt>
              </c:numCache>
            </c:numRef>
          </c:val>
          <c:extLst>
            <c:ext xmlns:c16="http://schemas.microsoft.com/office/drawing/2014/chart" uri="{C3380CC4-5D6E-409C-BE32-E72D297353CC}">
              <c16:uniqueId val="{00000006-30DD-4781-A6D5-DBE3DF331E14}"/>
            </c:ext>
          </c:extLst>
        </c:ser>
        <c:ser>
          <c:idx val="7"/>
          <c:order val="7"/>
          <c:tx>
            <c:strRef>
              <c:f>'dom job type'!$I$1:$I$2</c:f>
              <c:strCache>
                <c:ptCount val="1"/>
                <c:pt idx="0">
                  <c:v> System Analyst</c:v>
                </c:pt>
              </c:strCache>
            </c:strRef>
          </c:tx>
          <c:spPr>
            <a:solidFill>
              <a:schemeClr val="accent2">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type'!$I$3</c:f>
              <c:numCache>
                <c:formatCode>General</c:formatCode>
                <c:ptCount val="1"/>
                <c:pt idx="0">
                  <c:v>26</c:v>
                </c:pt>
              </c:numCache>
            </c:numRef>
          </c:val>
          <c:extLst>
            <c:ext xmlns:c16="http://schemas.microsoft.com/office/drawing/2014/chart" uri="{C3380CC4-5D6E-409C-BE32-E72D297353CC}">
              <c16:uniqueId val="{00000007-30DD-4781-A6D5-DBE3DF331E14}"/>
            </c:ext>
          </c:extLst>
        </c:ser>
        <c:ser>
          <c:idx val="8"/>
          <c:order val="8"/>
          <c:tx>
            <c:strRef>
              <c:f>'dom job type'!$J$1:$J$2</c:f>
              <c:strCache>
                <c:ptCount val="1"/>
                <c:pt idx="0">
                  <c:v>Senior  Business Analyst</c:v>
                </c:pt>
              </c:strCache>
            </c:strRef>
          </c:tx>
          <c:spPr>
            <a:solidFill>
              <a:schemeClr val="accent3">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type'!$J$3</c:f>
              <c:numCache>
                <c:formatCode>General</c:formatCode>
                <c:ptCount val="1"/>
                <c:pt idx="0">
                  <c:v>11</c:v>
                </c:pt>
              </c:numCache>
            </c:numRef>
          </c:val>
          <c:extLst>
            <c:ext xmlns:c16="http://schemas.microsoft.com/office/drawing/2014/chart" uri="{C3380CC4-5D6E-409C-BE32-E72D297353CC}">
              <c16:uniqueId val="{00000008-30DD-4781-A6D5-DBE3DF331E14}"/>
            </c:ext>
          </c:extLst>
        </c:ser>
        <c:ser>
          <c:idx val="9"/>
          <c:order val="9"/>
          <c:tx>
            <c:strRef>
              <c:f>'dom job type'!$K$1:$K$2</c:f>
              <c:strCache>
                <c:ptCount val="1"/>
                <c:pt idx="0">
                  <c:v>People Data  Analyst</c:v>
                </c:pt>
              </c:strCache>
            </c:strRef>
          </c:tx>
          <c:spPr>
            <a:solidFill>
              <a:schemeClr val="accent4">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'dom job type'!$A$3</c:f>
              <c:strCache>
                <c:ptCount val="1"/>
                <c:pt idx="0">
                  <c:v>Total</c:v>
                </c:pt>
              </c:strCache>
            </c:strRef>
          </c:cat>
          <c:val>
            <c:numRef>
              <c:f>'dom job type'!$K$3</c:f>
              <c:numCache>
                <c:formatCode>General</c:formatCode>
                <c:ptCount val="1"/>
                <c:pt idx="0">
                  <c:v>7</c:v>
                </c:pt>
              </c:numCache>
            </c:numRef>
          </c:val>
          <c:extLst>
            <c:ext xmlns:c16="http://schemas.microsoft.com/office/drawing/2014/chart" uri="{C3380CC4-5D6E-409C-BE32-E72D297353CC}">
              <c16:uniqueId val="{00000009-30DD-4781-A6D5-DBE3DF331E14}"/>
            </c:ext>
          </c:extLst>
        </c:ser>
        <c:dLbls>
          <c:dLblPos val="outEnd"/>
          <c:showLegendKey val="0"/>
          <c:showVal val="1"/>
          <c:showCatName val="0"/>
          <c:showSerName val="0"/>
          <c:showPercent val="0"/>
          <c:showBubbleSize val="0"/>
        </c:dLbls>
        <c:gapWidth val="219"/>
        <c:axId val="410315583"/>
        <c:axId val="410313919"/>
      </c:barChart>
      <c:catAx>
        <c:axId val="410315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0313919"/>
        <c:crosses val="autoZero"/>
        <c:auto val="1"/>
        <c:lblAlgn val="ctr"/>
        <c:lblOffset val="100"/>
        <c:noMultiLvlLbl val="0"/>
      </c:catAx>
      <c:valAx>
        <c:axId val="410313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03155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.xlsx]type!PivotTable8</c:name>
    <c:fmtId val="1"/>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area3DChart>
        <c:grouping val="stacked"/>
        <c:varyColors val="0"/>
        <c:ser>
          <c:idx val="0"/>
          <c:order val="0"/>
          <c:tx>
            <c:strRef>
              <c:f>type!$B$1</c:f>
              <c:strCache>
                <c:ptCount val="1"/>
                <c:pt idx="0">
                  <c:v>Total</c:v>
                </c:pt>
              </c:strCache>
            </c:strRef>
          </c:tx>
          <c:spPr>
            <a:solidFill>
              <a:schemeClr val="accent1"/>
            </a:solidFill>
            <a:ln>
              <a:noFill/>
            </a:ln>
            <a:effectLst/>
            <a:sp3d/>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type!$A$2:$A$6</c:f>
              <c:strCache>
                <c:ptCount val="4"/>
                <c:pt idx="0">
                  <c:v>Contractual</c:v>
                </c:pt>
                <c:pt idx="1">
                  <c:v>Full-time</c:v>
                </c:pt>
                <c:pt idx="2">
                  <c:v>Internship</c:v>
                </c:pt>
                <c:pt idx="3">
                  <c:v>Part-time</c:v>
                </c:pt>
              </c:strCache>
            </c:strRef>
          </c:cat>
          <c:val>
            <c:numRef>
              <c:f>type!$B$2:$B$6</c:f>
              <c:numCache>
                <c:formatCode>General</c:formatCode>
                <c:ptCount val="4"/>
                <c:pt idx="0">
                  <c:v>8</c:v>
                </c:pt>
                <c:pt idx="1">
                  <c:v>662</c:v>
                </c:pt>
                <c:pt idx="2">
                  <c:v>12</c:v>
                </c:pt>
                <c:pt idx="3">
                  <c:v>3</c:v>
                </c:pt>
              </c:numCache>
            </c:numRef>
          </c:val>
          <c:extLst>
            <c:ext xmlns:c16="http://schemas.microsoft.com/office/drawing/2014/chart" uri="{C3380CC4-5D6E-409C-BE32-E72D297353CC}">
              <c16:uniqueId val="{00000002-90AD-448C-A9CE-9A3BD503BDAC}"/>
            </c:ext>
          </c:extLst>
        </c:ser>
        <c:dLbls>
          <c:showLegendKey val="0"/>
          <c:showVal val="1"/>
          <c:showCatName val="0"/>
          <c:showSerName val="0"/>
          <c:showPercent val="0"/>
          <c:showBubbleSize val="0"/>
        </c:dLbls>
        <c:axId val="410306015"/>
        <c:axId val="410306847"/>
        <c:axId val="0"/>
      </c:area3DChart>
      <c:catAx>
        <c:axId val="4103060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0306847"/>
        <c:crosses val="autoZero"/>
        <c:auto val="1"/>
        <c:lblAlgn val="ctr"/>
        <c:lblOffset val="100"/>
        <c:noMultiLvlLbl val="0"/>
      </c:catAx>
      <c:valAx>
        <c:axId val="410306847"/>
        <c:scaling>
          <c:orientation val="minMax"/>
        </c:scaling>
        <c:delete val="1"/>
        <c:axPos val="l"/>
        <c:numFmt formatCode="General" sourceLinked="1"/>
        <c:majorTickMark val="none"/>
        <c:minorTickMark val="none"/>
        <c:tickLblPos val="nextTo"/>
        <c:crossAx val="41030601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.xlsx]shifts!PivotTable7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s>
    <c:plotArea>
      <c:layout/>
      <c:doughnutChart>
        <c:varyColors val="1"/>
        <c:ser>
          <c:idx val="0"/>
          <c:order val="0"/>
          <c:tx>
            <c:strRef>
              <c:f>shifts!$B$3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27E-4910-8985-C8EE6114F01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27E-4910-8985-C8EE6114F01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27E-4910-8985-C8EE6114F01E}"/>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shifts!$A$4:$A$7</c:f>
              <c:strCache>
                <c:ptCount val="3"/>
                <c:pt idx="0">
                  <c:v>Day shift</c:v>
                </c:pt>
                <c:pt idx="1">
                  <c:v>Night shift</c:v>
                </c:pt>
                <c:pt idx="2">
                  <c:v>Rotational shift</c:v>
                </c:pt>
              </c:strCache>
            </c:strRef>
          </c:cat>
          <c:val>
            <c:numRef>
              <c:f>shifts!$B$4:$B$7</c:f>
              <c:numCache>
                <c:formatCode>General</c:formatCode>
                <c:ptCount val="3"/>
                <c:pt idx="0">
                  <c:v>175</c:v>
                </c:pt>
                <c:pt idx="1">
                  <c:v>18</c:v>
                </c:pt>
                <c:pt idx="2">
                  <c:v>66</c:v>
                </c:pt>
              </c:numCache>
            </c:numRef>
          </c:val>
          <c:extLst>
            <c:ext xmlns:c16="http://schemas.microsoft.com/office/drawing/2014/chart" uri="{C3380CC4-5D6E-409C-BE32-E72D297353CC}">
              <c16:uniqueId val="{00000017-B9F6-4695-B738-EE61FD366C33}"/>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15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lumMod val="15000"/>
          <a:lumOff val="85000"/>
        </a:schemeClr>
      </a:solidFill>
      <a:round/>
    </a:ln>
    <a:effectLst>
      <a:glow rad="88900">
        <a:schemeClr val="accent2">
          <a:satMod val="175000"/>
          <a:alpha val="40000"/>
        </a:schemeClr>
      </a:glow>
      <a:softEdge rad="127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.xlsx]dom job type!PivotTable3</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Number</a:t>
            </a:r>
            <a:r>
              <a:rPr lang="en-US" baseline="0"/>
              <a:t> of Jobs by Fields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1342160141163117E-2"/>
          <c:y val="0.13057454336585947"/>
          <c:w val="0.67893098744889813"/>
          <c:h val="0.84486405651829588"/>
        </c:manualLayout>
      </c:layout>
      <c:barChart>
        <c:barDir val="col"/>
        <c:grouping val="clustered"/>
        <c:varyColors val="0"/>
        <c:ser>
          <c:idx val="0"/>
          <c:order val="0"/>
          <c:tx>
            <c:strRef>
              <c:f>'dom job type'!$B$1:$B$2</c:f>
              <c:strCache>
                <c:ptCount val="1"/>
                <c:pt idx="0">
                  <c:v> Data Analyst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type'!$B$3</c:f>
              <c:numCache>
                <c:formatCode>General</c:formatCode>
                <c:ptCount val="1"/>
                <c:pt idx="0">
                  <c:v>520</c:v>
                </c:pt>
              </c:numCache>
            </c:numRef>
          </c:val>
          <c:extLst>
            <c:ext xmlns:c16="http://schemas.microsoft.com/office/drawing/2014/chart" uri="{C3380CC4-5D6E-409C-BE32-E72D297353CC}">
              <c16:uniqueId val="{00000000-3739-4ED4-8CB0-50554ACF20A2}"/>
            </c:ext>
          </c:extLst>
        </c:ser>
        <c:ser>
          <c:idx val="1"/>
          <c:order val="1"/>
          <c:tx>
            <c:strRef>
              <c:f>'dom job type'!$C$1:$C$2</c:f>
              <c:strCache>
                <c:ptCount val="1"/>
                <c:pt idx="0">
                  <c:v>Business Analyst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type'!$C$3</c:f>
              <c:numCache>
                <c:formatCode>General</c:formatCode>
                <c:ptCount val="1"/>
                <c:pt idx="0">
                  <c:v>134</c:v>
                </c:pt>
              </c:numCache>
            </c:numRef>
          </c:val>
          <c:extLst>
            <c:ext xmlns:c16="http://schemas.microsoft.com/office/drawing/2014/chart" uri="{C3380CC4-5D6E-409C-BE32-E72D297353CC}">
              <c16:uniqueId val="{00000001-3739-4ED4-8CB0-50554ACF20A2}"/>
            </c:ext>
          </c:extLst>
        </c:ser>
        <c:ser>
          <c:idx val="2"/>
          <c:order val="2"/>
          <c:tx>
            <c:strRef>
              <c:f>'dom job type'!$D$1:$D$2</c:f>
              <c:strCache>
                <c:ptCount val="1"/>
                <c:pt idx="0">
                  <c:v>Senior Data Analyst</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type'!$D$3</c:f>
              <c:numCache>
                <c:formatCode>General</c:formatCode>
                <c:ptCount val="1"/>
                <c:pt idx="0">
                  <c:v>76</c:v>
                </c:pt>
              </c:numCache>
            </c:numRef>
          </c:val>
          <c:extLst>
            <c:ext xmlns:c16="http://schemas.microsoft.com/office/drawing/2014/chart" uri="{C3380CC4-5D6E-409C-BE32-E72D297353CC}">
              <c16:uniqueId val="{00000002-3739-4ED4-8CB0-50554ACF20A2}"/>
            </c:ext>
          </c:extLst>
        </c:ser>
        <c:ser>
          <c:idx val="3"/>
          <c:order val="3"/>
          <c:tx>
            <c:strRef>
              <c:f>'dom job type'!$E$1:$E$2</c:f>
              <c:strCache>
                <c:ptCount val="1"/>
                <c:pt idx="0">
                  <c:v>Data Research Analyst</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type'!$E$3</c:f>
              <c:numCache>
                <c:formatCode>General</c:formatCode>
                <c:ptCount val="1"/>
                <c:pt idx="0">
                  <c:v>48</c:v>
                </c:pt>
              </c:numCache>
            </c:numRef>
          </c:val>
          <c:extLst>
            <c:ext xmlns:c16="http://schemas.microsoft.com/office/drawing/2014/chart" uri="{C3380CC4-5D6E-409C-BE32-E72D297353CC}">
              <c16:uniqueId val="{00000003-3739-4ED4-8CB0-50554ACF20A2}"/>
            </c:ext>
          </c:extLst>
        </c:ser>
        <c:ser>
          <c:idx val="4"/>
          <c:order val="4"/>
          <c:tx>
            <c:strRef>
              <c:f>'dom job type'!$F$1:$F$2</c:f>
              <c:strCache>
                <c:ptCount val="1"/>
                <c:pt idx="0">
                  <c:v>Security Data Analyst</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type'!$F$3</c:f>
              <c:numCache>
                <c:formatCode>General</c:formatCode>
                <c:ptCount val="1"/>
                <c:pt idx="0">
                  <c:v>46</c:v>
                </c:pt>
              </c:numCache>
            </c:numRef>
          </c:val>
          <c:extLst>
            <c:ext xmlns:c16="http://schemas.microsoft.com/office/drawing/2014/chart" uri="{C3380CC4-5D6E-409C-BE32-E72D297353CC}">
              <c16:uniqueId val="{00000004-3739-4ED4-8CB0-50554ACF20A2}"/>
            </c:ext>
          </c:extLst>
        </c:ser>
        <c:ser>
          <c:idx val="5"/>
          <c:order val="5"/>
          <c:tx>
            <c:strRef>
              <c:f>'dom job type'!$G$1:$G$2</c:f>
              <c:strCache>
                <c:ptCount val="1"/>
                <c:pt idx="0">
                  <c:v>Financial Data Analyst</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type'!$G$3</c:f>
              <c:numCache>
                <c:formatCode>General</c:formatCode>
                <c:ptCount val="1"/>
                <c:pt idx="0">
                  <c:v>46</c:v>
                </c:pt>
              </c:numCache>
            </c:numRef>
          </c:val>
          <c:extLst>
            <c:ext xmlns:c16="http://schemas.microsoft.com/office/drawing/2014/chart" uri="{C3380CC4-5D6E-409C-BE32-E72D297353CC}">
              <c16:uniqueId val="{00000005-3739-4ED4-8CB0-50554ACF20A2}"/>
            </c:ext>
          </c:extLst>
        </c:ser>
        <c:ser>
          <c:idx val="6"/>
          <c:order val="6"/>
          <c:tx>
            <c:strRef>
              <c:f>'dom job type'!$H$1:$H$2</c:f>
              <c:strCache>
                <c:ptCount val="1"/>
                <c:pt idx="0">
                  <c:v>Data Product Analyst</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type'!$H$3</c:f>
              <c:numCache>
                <c:formatCode>General</c:formatCode>
                <c:ptCount val="1"/>
                <c:pt idx="0">
                  <c:v>27</c:v>
                </c:pt>
              </c:numCache>
            </c:numRef>
          </c:val>
          <c:extLst>
            <c:ext xmlns:c16="http://schemas.microsoft.com/office/drawing/2014/chart" uri="{C3380CC4-5D6E-409C-BE32-E72D297353CC}">
              <c16:uniqueId val="{00000006-3739-4ED4-8CB0-50554ACF20A2}"/>
            </c:ext>
          </c:extLst>
        </c:ser>
        <c:ser>
          <c:idx val="7"/>
          <c:order val="7"/>
          <c:tx>
            <c:strRef>
              <c:f>'dom job type'!$I$1:$I$2</c:f>
              <c:strCache>
                <c:ptCount val="1"/>
                <c:pt idx="0">
                  <c:v> System Analyst</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type'!$I$3</c:f>
              <c:numCache>
                <c:formatCode>General</c:formatCode>
                <c:ptCount val="1"/>
                <c:pt idx="0">
                  <c:v>26</c:v>
                </c:pt>
              </c:numCache>
            </c:numRef>
          </c:val>
          <c:extLst>
            <c:ext xmlns:c16="http://schemas.microsoft.com/office/drawing/2014/chart" uri="{C3380CC4-5D6E-409C-BE32-E72D297353CC}">
              <c16:uniqueId val="{00000007-3739-4ED4-8CB0-50554ACF20A2}"/>
            </c:ext>
          </c:extLst>
        </c:ser>
        <c:ser>
          <c:idx val="8"/>
          <c:order val="8"/>
          <c:tx>
            <c:strRef>
              <c:f>'dom job type'!$J$1:$J$2</c:f>
              <c:strCache>
                <c:ptCount val="1"/>
                <c:pt idx="0">
                  <c:v>Senior  Business Analyst</c:v>
                </c:pt>
              </c:strCache>
            </c:strRef>
          </c:tx>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type'!$J$3</c:f>
              <c:numCache>
                <c:formatCode>General</c:formatCode>
                <c:ptCount val="1"/>
                <c:pt idx="0">
                  <c:v>11</c:v>
                </c:pt>
              </c:numCache>
            </c:numRef>
          </c:val>
          <c:extLst>
            <c:ext xmlns:c16="http://schemas.microsoft.com/office/drawing/2014/chart" uri="{C3380CC4-5D6E-409C-BE32-E72D297353CC}">
              <c16:uniqueId val="{00000008-3739-4ED4-8CB0-50554ACF20A2}"/>
            </c:ext>
          </c:extLst>
        </c:ser>
        <c:ser>
          <c:idx val="9"/>
          <c:order val="9"/>
          <c:tx>
            <c:strRef>
              <c:f>'dom job type'!$K$1:$K$2</c:f>
              <c:strCache>
                <c:ptCount val="1"/>
                <c:pt idx="0">
                  <c:v>People Data  Analyst</c:v>
                </c:pt>
              </c:strCache>
            </c:strRef>
          </c:tx>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'dom job type'!$A$3</c:f>
              <c:strCache>
                <c:ptCount val="1"/>
                <c:pt idx="0">
                  <c:v>Total</c:v>
                </c:pt>
              </c:strCache>
            </c:strRef>
          </c:cat>
          <c:val>
            <c:numRef>
              <c:f>'dom job type'!$K$3</c:f>
              <c:numCache>
                <c:formatCode>General</c:formatCode>
                <c:ptCount val="1"/>
                <c:pt idx="0">
                  <c:v>7</c:v>
                </c:pt>
              </c:numCache>
            </c:numRef>
          </c:val>
          <c:extLst>
            <c:ext xmlns:c16="http://schemas.microsoft.com/office/drawing/2014/chart" uri="{C3380CC4-5D6E-409C-BE32-E72D297353CC}">
              <c16:uniqueId val="{00000009-3739-4ED4-8CB0-50554ACF20A2}"/>
            </c:ext>
          </c:extLst>
        </c:ser>
        <c:dLbls>
          <c:dLblPos val="outEnd"/>
          <c:showLegendKey val="0"/>
          <c:showVal val="1"/>
          <c:showCatName val="0"/>
          <c:showSerName val="0"/>
          <c:showPercent val="0"/>
          <c:showBubbleSize val="0"/>
        </c:dLbls>
        <c:gapWidth val="100"/>
        <c:overlap val="-24"/>
        <c:axId val="410315583"/>
        <c:axId val="410313919"/>
      </c:barChart>
      <c:catAx>
        <c:axId val="410315583"/>
        <c:scaling>
          <c:orientation val="minMax"/>
        </c:scaling>
        <c:delete val="1"/>
        <c:axPos val="b"/>
        <c:numFmt formatCode="General" sourceLinked="1"/>
        <c:majorTickMark val="none"/>
        <c:minorTickMark val="none"/>
        <c:tickLblPos val="nextTo"/>
        <c:crossAx val="410313919"/>
        <c:crosses val="autoZero"/>
        <c:auto val="1"/>
        <c:lblAlgn val="ctr"/>
        <c:lblOffset val="100"/>
        <c:noMultiLvlLbl val="0"/>
      </c:catAx>
      <c:valAx>
        <c:axId val="410313919"/>
        <c:scaling>
          <c:orientation val="minMax"/>
        </c:scaling>
        <c:delete val="1"/>
        <c:axPos val="l"/>
        <c:numFmt formatCode="General" sourceLinked="1"/>
        <c:majorTickMark val="none"/>
        <c:minorTickMark val="none"/>
        <c:tickLblPos val="nextTo"/>
        <c:crossAx val="410315583"/>
        <c:crosses val="autoZero"/>
        <c:crossBetween val="between"/>
      </c:valAx>
      <c:spPr>
        <a:noFill/>
        <a:ln>
          <a:noFill/>
        </a:ln>
        <a:effectLst/>
      </c:spPr>
    </c:plotArea>
    <c:legend>
      <c:legendPos val="t"/>
      <c:layout>
        <c:manualLayout>
          <c:xMode val="edge"/>
          <c:yMode val="edge"/>
          <c:x val="0.15648771556239735"/>
          <c:y val="0.22024157970137509"/>
          <c:w val="0.74416726746647655"/>
          <c:h val="0.50346259353342937"/>
        </c:manualLayout>
      </c:layout>
      <c:overlay val="0"/>
      <c:spPr>
        <a:noFill/>
        <a:ln>
          <a:noFill/>
        </a:ln>
        <a:effectLst/>
      </c:spPr>
      <c:txPr>
        <a:bodyPr rot="0" spcFirstLastPara="1" vertOverflow="ellipsis" vert="horz" wrap="square" anchor="ctr" anchorCtr="1"/>
        <a:lstStyle/>
        <a:p>
          <a:pPr>
            <a:defRPr sz="800" b="0" i="0" u="none" strike="noStrike" kern="1200" baseline="0">
              <a:solidFill>
                <a:schemeClr val="bg1"/>
              </a:solidFill>
              <a:latin typeface="Verdana" panose="020B060403050404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.xlsx]location!PivotTable14</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3 Job Locations for the Jobs</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location!$B$3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location!$A$4:$A$7</c:f>
              <c:strCache>
                <c:ptCount val="3"/>
                <c:pt idx="0">
                  <c:v>Bengaluru</c:v>
                </c:pt>
                <c:pt idx="1">
                  <c:v>Pune</c:v>
                </c:pt>
                <c:pt idx="2">
                  <c:v>Mumbai</c:v>
                </c:pt>
              </c:strCache>
            </c:strRef>
          </c:cat>
          <c:val>
            <c:numRef>
              <c:f>location!$B$4:$B$7</c:f>
              <c:numCache>
                <c:formatCode>General</c:formatCode>
                <c:ptCount val="3"/>
                <c:pt idx="0">
                  <c:v>237</c:v>
                </c:pt>
                <c:pt idx="1">
                  <c:v>131</c:v>
                </c:pt>
                <c:pt idx="2">
                  <c:v>109</c:v>
                </c:pt>
              </c:numCache>
            </c:numRef>
          </c:val>
          <c:extLst>
            <c:ext xmlns:c16="http://schemas.microsoft.com/office/drawing/2014/chart" uri="{C3380CC4-5D6E-409C-BE32-E72D297353CC}">
              <c16:uniqueId val="{00000000-F3BD-4C96-AD88-78E9D9898829}"/>
            </c:ext>
          </c:extLst>
        </c:ser>
        <c:dLbls>
          <c:dLblPos val="outEnd"/>
          <c:showLegendKey val="0"/>
          <c:showVal val="1"/>
          <c:showCatName val="0"/>
          <c:showSerName val="0"/>
          <c:showPercent val="0"/>
          <c:showBubbleSize val="0"/>
        </c:dLbls>
        <c:gapWidth val="115"/>
        <c:overlap val="-20"/>
        <c:axId val="439001567"/>
        <c:axId val="439001983"/>
      </c:barChart>
      <c:valAx>
        <c:axId val="439001983"/>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39001567"/>
        <c:crosses val="autoZero"/>
        <c:crossBetween val="between"/>
      </c:valAx>
      <c:catAx>
        <c:axId val="439001567"/>
        <c:scaling>
          <c:orientation val="minMax"/>
        </c:scaling>
        <c:delete val="0"/>
        <c:axPos val="l"/>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800" b="0" i="0" u="none" strike="noStrike" kern="1200" baseline="0">
                <a:solidFill>
                  <a:schemeClr val="lt1">
                    <a:lumMod val="85000"/>
                  </a:schemeClr>
                </a:solidFill>
                <a:latin typeface="Verdana" panose="020B0604030504040204" pitchFamily="34" charset="0"/>
                <a:ea typeface="+mn-ea"/>
                <a:cs typeface="+mn-cs"/>
              </a:defRPr>
            </a:pPr>
            <a:endParaRPr lang="en-US"/>
          </a:p>
        </c:txPr>
        <c:crossAx val="439001983"/>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.xlsx]type!PivotTable8</c:name>
    <c:fmtId val="5"/>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Verdana" panose="020B0604030504040204" pitchFamily="34" charset="0"/>
                <a:ea typeface="+mn-ea"/>
                <a:cs typeface="+mn-cs"/>
              </a:defRPr>
            </a:pPr>
            <a:r>
              <a:rPr lang="en-US" sz="1200" baseline="0">
                <a:latin typeface="Verdana" panose="020B0604030504040204" pitchFamily="34" charset="0"/>
              </a:rPr>
              <a:t>Job Types</a:t>
            </a:r>
          </a:p>
        </c:rich>
      </c:tx>
      <c:layout>
        <c:manualLayout>
          <c:xMode val="edge"/>
          <c:yMode val="edge"/>
          <c:x val="0.25680707080289661"/>
          <c:y val="4.5627394639838982E-2"/>
        </c:manualLayout>
      </c:layout>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Verdana" panose="020B0604030504040204" pitchFamily="34" charset="0"/>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8.0321285140562242E-3"/>
              <c:y val="0.10646392082629078"/>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6.024096385542161E-2"/>
              <c:y val="-9.1254789279677964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9.8385984884419561E-2"/>
              <c:y val="-7.19304100397832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9.8385984884419561E-2"/>
              <c:y val="-7.193041003978326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6.024096385542161E-2"/>
              <c:y val="-9.1254789279677964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8.0321285140562242E-3"/>
              <c:y val="0.10646392082629078"/>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6.0077519379844964E-2"/>
              <c:y val="-0.10296014469548524"/>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15:layout>
                <c:manualLayout>
                  <c:w val="0.23298449612403102"/>
                  <c:h val="0.14110687830516253"/>
                </c:manualLayout>
              </c15:layout>
            </c:ext>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4.6511627906976744E-2"/>
              <c:y val="-0.11325615916503376"/>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3.4883720930232558E-2"/>
              <c:y val="0.13899619533890506"/>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9.6899224806201556E-2"/>
              <c:y val="-0.22136431109529325"/>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dk1">
              <a:lumMod val="50000"/>
              <a:lumOff val="50000"/>
            </a:schemeClr>
          </a:solidFill>
          <a:round/>
        </a:ln>
        <a:effectLst/>
        <a:sp3d contourW="9525">
          <a:contourClr>
            <a:schemeClr val="dk1">
              <a:lumMod val="50000"/>
              <a:lumOff val="50000"/>
            </a:schemeClr>
          </a:contourClr>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389423641802916"/>
          <c:y val="0.12600977818949102"/>
          <c:w val="0.71866342486226054"/>
          <c:h val="0.73981703743342753"/>
        </c:manualLayout>
      </c:layout>
      <c:area3DChart>
        <c:grouping val="stacked"/>
        <c:varyColors val="0"/>
        <c:ser>
          <c:idx val="0"/>
          <c:order val="0"/>
          <c:tx>
            <c:strRef>
              <c:f>type!$B$1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idx val="0"/>
            <c:bubble3D val="0"/>
            <c:extLst>
              <c:ext xmlns:c16="http://schemas.microsoft.com/office/drawing/2014/chart" uri="{C3380CC4-5D6E-409C-BE32-E72D297353CC}">
                <c16:uniqueId val="{00000000-8190-4EB0-BEE2-EBD7C557120C}"/>
              </c:ext>
            </c:extLst>
          </c:dPt>
          <c:dPt>
            <c:idx val="1"/>
            <c:bubble3D val="0"/>
            <c:extLst>
              <c:ext xmlns:c16="http://schemas.microsoft.com/office/drawing/2014/chart" uri="{C3380CC4-5D6E-409C-BE32-E72D297353CC}">
                <c16:uniqueId val="{00000001-8190-4EB0-BEE2-EBD7C557120C}"/>
              </c:ext>
            </c:extLst>
          </c:dPt>
          <c:dPt>
            <c:idx val="2"/>
            <c:bubble3D val="0"/>
            <c:extLst>
              <c:ext xmlns:c16="http://schemas.microsoft.com/office/drawing/2014/chart" uri="{C3380CC4-5D6E-409C-BE32-E72D297353CC}">
                <c16:uniqueId val="{00000002-8190-4EB0-BEE2-EBD7C557120C}"/>
              </c:ext>
            </c:extLst>
          </c:dPt>
          <c:dPt>
            <c:idx val="3"/>
            <c:bubble3D val="0"/>
            <c:extLst>
              <c:ext xmlns:c16="http://schemas.microsoft.com/office/drawing/2014/chart" uri="{C3380CC4-5D6E-409C-BE32-E72D297353CC}">
                <c16:uniqueId val="{00000003-8190-4EB0-BEE2-EBD7C557120C}"/>
              </c:ext>
            </c:extLst>
          </c:dPt>
          <c:dLbls>
            <c:dLbl>
              <c:idx val="0"/>
              <c:layout>
                <c:manualLayout>
                  <c:x val="-6.0077519379844964E-2"/>
                  <c:y val="-0.10296014469548524"/>
                </c:manualLayout>
              </c:layout>
              <c:showLegendKey val="0"/>
              <c:showVal val="1"/>
              <c:showCatName val="1"/>
              <c:showSerName val="0"/>
              <c:showPercent val="0"/>
              <c:showBubbleSize val="0"/>
              <c:separator>
</c:separator>
              <c:extLst>
                <c:ext xmlns:c15="http://schemas.microsoft.com/office/drawing/2012/chart" uri="{CE6537A1-D6FC-4f65-9D91-7224C49458BB}">
                  <c15:layout>
                    <c:manualLayout>
                      <c:w val="0.23298449612403102"/>
                      <c:h val="0.14110687830516253"/>
                    </c:manualLayout>
                  </c15:layout>
                </c:ext>
                <c:ext xmlns:c16="http://schemas.microsoft.com/office/drawing/2014/chart" uri="{C3380CC4-5D6E-409C-BE32-E72D297353CC}">
                  <c16:uniqueId val="{00000000-8190-4EB0-BEE2-EBD7C557120C}"/>
                </c:ext>
              </c:extLst>
            </c:dLbl>
            <c:dLbl>
              <c:idx val="1"/>
              <c:layout>
                <c:manualLayout>
                  <c:x val="9.6899224806201556E-2"/>
                  <c:y val="-0.22136431109529325"/>
                </c:manualLayout>
              </c:layou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1-8190-4EB0-BEE2-EBD7C557120C}"/>
                </c:ext>
              </c:extLst>
            </c:dLbl>
            <c:dLbl>
              <c:idx val="2"/>
              <c:layout>
                <c:manualLayout>
                  <c:x val="4.6511627906976744E-2"/>
                  <c:y val="-0.11325615916503376"/>
                </c:manualLayout>
              </c:layou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2-8190-4EB0-BEE2-EBD7C557120C}"/>
                </c:ext>
              </c:extLst>
            </c:dLbl>
            <c:dLbl>
              <c:idx val="3"/>
              <c:layout>
                <c:manualLayout>
                  <c:x val="-3.4883720930232558E-2"/>
                  <c:y val="0.13899619533890506"/>
                </c:manualLayout>
              </c:layou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3-8190-4EB0-BEE2-EBD7C557120C}"/>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0"/>
            <c:showBubbleSize val="0"/>
            <c:separator>
</c:separator>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type!$A$2:$A$6</c:f>
              <c:strCache>
                <c:ptCount val="4"/>
                <c:pt idx="0">
                  <c:v>Contractual</c:v>
                </c:pt>
                <c:pt idx="1">
                  <c:v>Full-time</c:v>
                </c:pt>
                <c:pt idx="2">
                  <c:v>Internship</c:v>
                </c:pt>
                <c:pt idx="3">
                  <c:v>Part-time</c:v>
                </c:pt>
              </c:strCache>
            </c:strRef>
          </c:cat>
          <c:val>
            <c:numRef>
              <c:f>type!$B$2:$B$6</c:f>
              <c:numCache>
                <c:formatCode>General</c:formatCode>
                <c:ptCount val="4"/>
                <c:pt idx="0">
                  <c:v>8</c:v>
                </c:pt>
                <c:pt idx="1">
                  <c:v>662</c:v>
                </c:pt>
                <c:pt idx="2">
                  <c:v>12</c:v>
                </c:pt>
                <c:pt idx="3">
                  <c:v>3</c:v>
                </c:pt>
              </c:numCache>
            </c:numRef>
          </c:val>
          <c:extLst>
            <c:ext xmlns:c16="http://schemas.microsoft.com/office/drawing/2014/chart" uri="{C3380CC4-5D6E-409C-BE32-E72D297353CC}">
              <c16:uniqueId val="{00000004-8190-4EB0-BEE2-EBD7C557120C}"/>
            </c:ext>
          </c:extLst>
        </c:ser>
        <c:dLbls>
          <c:showLegendKey val="0"/>
          <c:showVal val="1"/>
          <c:showCatName val="0"/>
          <c:showSerName val="0"/>
          <c:showPercent val="0"/>
          <c:showBubbleSize val="0"/>
        </c:dLbls>
        <c:axId val="410306015"/>
        <c:axId val="410306847"/>
        <c:axId val="0"/>
      </c:area3DChart>
      <c:catAx>
        <c:axId val="410306015"/>
        <c:scaling>
          <c:orientation val="minMax"/>
        </c:scaling>
        <c:delete val="1"/>
        <c:axPos val="b"/>
        <c:numFmt formatCode="General" sourceLinked="1"/>
        <c:majorTickMark val="out"/>
        <c:minorTickMark val="none"/>
        <c:tickLblPos val="nextTo"/>
        <c:crossAx val="410306847"/>
        <c:crosses val="autoZero"/>
        <c:auto val="1"/>
        <c:lblAlgn val="ctr"/>
        <c:lblOffset val="100"/>
        <c:noMultiLvlLbl val="0"/>
      </c:catAx>
      <c:valAx>
        <c:axId val="410306847"/>
        <c:scaling>
          <c:orientation val="minMax"/>
        </c:scaling>
        <c:delete val="1"/>
        <c:axPos val="l"/>
        <c:numFmt formatCode="General" sourceLinked="1"/>
        <c:majorTickMark val="out"/>
        <c:minorTickMark val="none"/>
        <c:tickLblPos val="nextTo"/>
        <c:crossAx val="41030601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.xlsx]shifts!PivotTable7</c:name>
    <c:fmtId val="4"/>
  </c:pivotSource>
  <c:chart>
    <c:title>
      <c:tx>
        <c:rich>
          <a:bodyPr rot="0" spcFirstLastPara="1" vertOverflow="ellipsis" vert="horz" wrap="square" anchor="ctr" anchorCtr="1"/>
          <a:lstStyle/>
          <a:p>
            <a:pPr>
              <a:defRPr sz="11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Verdana" panose="020B0604030504040204" pitchFamily="34" charset="0"/>
                <a:ea typeface="+mn-ea"/>
                <a:cs typeface="+mn-cs"/>
              </a:defRPr>
            </a:pPr>
            <a:r>
              <a:rPr lang="en-US" sz="1100" baseline="0">
                <a:latin typeface="Verdana" panose="020B0604030504040204" pitchFamily="34" charset="0"/>
              </a:rPr>
              <a:t>Job Roles &amp; Shifts </a:t>
            </a:r>
          </a:p>
        </c:rich>
      </c:tx>
      <c:overlay val="0"/>
      <c:spPr>
        <a:noFill/>
        <a:ln>
          <a:noFill/>
        </a:ln>
        <a:effectLst/>
      </c:spPr>
      <c:txPr>
        <a:bodyPr rot="0" spcFirstLastPara="1" vertOverflow="ellipsis" vert="horz" wrap="square" anchor="ctr" anchorCtr="1"/>
        <a:lstStyle/>
        <a:p>
          <a:pPr>
            <a:defRPr sz="11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Verdana" panose="020B0604030504040204" pitchFamily="34" charset="0"/>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6628375608162311E-2"/>
              <c:y val="5.074971164936562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5.5679144207920382E-2"/>
              <c:y val="4.201725967467757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2796956827754195E-2"/>
              <c:y val="-4.1522491349480967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7.2775114467158494E-2"/>
          <c:y val="0.21604882652072022"/>
          <c:w val="0.53789528208341586"/>
          <c:h val="0.63862494716250351"/>
        </c:manualLayout>
      </c:layout>
      <c:doughnutChart>
        <c:varyColors val="1"/>
        <c:ser>
          <c:idx val="0"/>
          <c:order val="0"/>
          <c:tx>
            <c:strRef>
              <c:f>shifts!$B$3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001-4DCB-89EE-58E183398FC2}"/>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001-4DCB-89EE-58E183398FC2}"/>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8001-4DCB-89EE-58E183398FC2}"/>
              </c:ext>
            </c:extLst>
          </c:dPt>
          <c:dLbls>
            <c:dLbl>
              <c:idx val="0"/>
              <c:layout>
                <c:manualLayout>
                  <c:x val="7.6628375608162311E-2"/>
                  <c:y val="5.0749711649365627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8001-4DCB-89EE-58E183398FC2}"/>
                </c:ext>
              </c:extLst>
            </c:dLbl>
            <c:dLbl>
              <c:idx val="1"/>
              <c:layout>
                <c:manualLayout>
                  <c:x val="-5.5679144207920382E-2"/>
                  <c:y val="4.201725967467757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8001-4DCB-89EE-58E183398FC2}"/>
                </c:ext>
              </c:extLst>
            </c:dLbl>
            <c:dLbl>
              <c:idx val="2"/>
              <c:layout>
                <c:manualLayout>
                  <c:x val="-7.2796956827754195E-2"/>
                  <c:y val="-4.1522491349480967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8001-4DCB-89EE-58E183398FC2}"/>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shifts!$A$4:$A$7</c:f>
              <c:strCache>
                <c:ptCount val="3"/>
                <c:pt idx="0">
                  <c:v>Day shift</c:v>
                </c:pt>
                <c:pt idx="1">
                  <c:v>Night shift</c:v>
                </c:pt>
                <c:pt idx="2">
                  <c:v>Rotational shift</c:v>
                </c:pt>
              </c:strCache>
            </c:strRef>
          </c:cat>
          <c:val>
            <c:numRef>
              <c:f>shifts!$B$4:$B$7</c:f>
              <c:numCache>
                <c:formatCode>General</c:formatCode>
                <c:ptCount val="3"/>
                <c:pt idx="0">
                  <c:v>175</c:v>
                </c:pt>
                <c:pt idx="1">
                  <c:v>18</c:v>
                </c:pt>
                <c:pt idx="2">
                  <c:v>66</c:v>
                </c:pt>
              </c:numCache>
            </c:numRef>
          </c:val>
          <c:extLst>
            <c:ext xmlns:c16="http://schemas.microsoft.com/office/drawing/2014/chart" uri="{C3380CC4-5D6E-409C-BE32-E72D297353CC}">
              <c16:uniqueId val="{00000006-8001-4DCB-89EE-58E183398FC2}"/>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layout>
        <c:manualLayout>
          <c:xMode val="edge"/>
          <c:yMode val="edge"/>
          <c:x val="0.67242074235988636"/>
          <c:y val="0.44356213490928897"/>
          <c:w val="0.30234266458017667"/>
          <c:h val="0.26883950529881828"/>
        </c:manualLayout>
      </c:layout>
      <c:overlay val="0"/>
      <c:spPr>
        <a:noFill/>
        <a:ln>
          <a:noFill/>
        </a:ln>
        <a:effectLst/>
      </c:spPr>
      <c:txPr>
        <a:bodyPr rot="0" spcFirstLastPara="1" vertOverflow="ellipsis" vert="horz" wrap="square" anchor="ctr" anchorCtr="1"/>
        <a:lstStyle/>
        <a:p>
          <a:pPr>
            <a:defRPr sz="800" b="0" i="0" u="none" strike="noStrike" kern="1200" baseline="0">
              <a:solidFill>
                <a:schemeClr val="lt1">
                  <a:lumMod val="85000"/>
                </a:schemeClr>
              </a:solidFill>
              <a:latin typeface="Verdana" panose="020B060403050404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.xlsx]Job Role!PivotTable16</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s>
    <c:plotArea>
      <c:layout>
        <c:manualLayout>
          <c:layoutTarget val="inner"/>
          <c:xMode val="edge"/>
          <c:yMode val="edge"/>
          <c:x val="0.23768634287480131"/>
          <c:y val="9.3807993901549661E-2"/>
          <c:w val="0.59800765991325544"/>
          <c:h val="0.787439451815932"/>
        </c:manualLayout>
      </c:layout>
      <c:pieChart>
        <c:varyColors val="1"/>
        <c:ser>
          <c:idx val="0"/>
          <c:order val="0"/>
          <c:tx>
            <c:strRef>
              <c:f>'Job Role'!$B$1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987-4850-925E-CE851E417D6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987-4850-925E-CE851E417D61}"/>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'Job Role'!$A$2:$A$4</c:f>
              <c:strCache>
                <c:ptCount val="2"/>
                <c:pt idx="0">
                  <c:v>new</c:v>
                </c:pt>
                <c:pt idx="1">
                  <c:v>Old</c:v>
                </c:pt>
              </c:strCache>
            </c:strRef>
          </c:cat>
          <c:val>
            <c:numRef>
              <c:f>'Job Role'!$B$2:$B$4</c:f>
              <c:numCache>
                <c:formatCode>General</c:formatCode>
                <c:ptCount val="2"/>
                <c:pt idx="0">
                  <c:v>290</c:v>
                </c:pt>
                <c:pt idx="1">
                  <c:v>651</c:v>
                </c:pt>
              </c:numCache>
            </c:numRef>
          </c:val>
          <c:extLst>
            <c:ext xmlns:c16="http://schemas.microsoft.com/office/drawing/2014/chart" uri="{C3380CC4-5D6E-409C-BE32-E72D297353CC}">
              <c16:uniqueId val="{00000004-D987-4850-925E-CE851E417D61}"/>
            </c:ext>
          </c:extLst>
        </c:ser>
        <c:dLbls>
          <c:dLblPos val="ctr"/>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Indeed DashBoard .xlsx]location!PivotTable14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location!$B$3</c:f>
              <c:strCache>
                <c:ptCount val="1"/>
                <c:pt idx="0">
                  <c:v>Total</c:v>
                </c:pt>
              </c:strCache>
            </c:strRef>
          </c:tx>
          <c:spPr>
            <a:solidFill>
              <a:schemeClr val="accent1"/>
            </a:solidFill>
            <a:ln w="19050">
              <a:solidFill>
                <a:schemeClr val="lt1"/>
              </a:solidFill>
            </a:ln>
            <a:effectLst/>
          </c:spPr>
          <c:invertIfNegative val="0"/>
          <c:cat>
            <c:strRef>
              <c:f>location!$A$4:$A$7</c:f>
              <c:strCache>
                <c:ptCount val="3"/>
                <c:pt idx="0">
                  <c:v>Bengaluru</c:v>
                </c:pt>
                <c:pt idx="1">
                  <c:v>Pune</c:v>
                </c:pt>
                <c:pt idx="2">
                  <c:v>Mumbai</c:v>
                </c:pt>
              </c:strCache>
            </c:strRef>
          </c:cat>
          <c:val>
            <c:numRef>
              <c:f>location!$B$4:$B$7</c:f>
              <c:numCache>
                <c:formatCode>General</c:formatCode>
                <c:ptCount val="3"/>
                <c:pt idx="0">
                  <c:v>237</c:v>
                </c:pt>
                <c:pt idx="1">
                  <c:v>131</c:v>
                </c:pt>
                <c:pt idx="2">
                  <c:v>109</c:v>
                </c:pt>
              </c:numCache>
            </c:numRef>
          </c:val>
          <c:extLst>
            <c:ext xmlns:c16="http://schemas.microsoft.com/office/drawing/2014/chart" uri="{C3380CC4-5D6E-409C-BE32-E72D297353CC}">
              <c16:uniqueId val="{00000000-2EEE-4A20-AED0-AF584868A411}"/>
            </c:ext>
          </c:extLst>
        </c:ser>
        <c:dLbls>
          <c:showLegendKey val="0"/>
          <c:showVal val="0"/>
          <c:showCatName val="0"/>
          <c:showSerName val="0"/>
          <c:showPercent val="0"/>
          <c:showBubbleSize val="0"/>
        </c:dLbls>
        <c:gapWidth val="150"/>
        <c:axId val="439001567"/>
        <c:axId val="439001983"/>
      </c:barChart>
      <c:valAx>
        <c:axId val="43900198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9001567"/>
        <c:crosses val="autoZero"/>
        <c:crossBetween val="between"/>
      </c:valAx>
      <c:catAx>
        <c:axId val="439001567"/>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900198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Number of Jobs by States</cx:v>
        </cx:txData>
      </cx:tx>
      <cx:txPr>
        <a:bodyPr spcFirstLastPara="1" vertOverflow="ellipsis" horzOverflow="overflow" wrap="square" lIns="0" tIns="0" rIns="0" bIns="0" anchor="ctr" anchorCtr="1"/>
        <a:lstStyle/>
        <a:p>
          <a:pPr algn="ctr" rtl="0">
            <a:defRPr/>
          </a:pPr>
          <a:r>
            <a:rPr lang="en-US" sz="1200" b="1" i="0" u="none" strike="noStrike" baseline="0">
              <a:solidFill>
                <a:sysClr val="window" lastClr="FFFFFF">
                  <a:lumMod val="95000"/>
                </a:sysClr>
              </a:solidFill>
              <a:latin typeface="Verdana" panose="020B0604030504040204" pitchFamily="34" charset="0"/>
            </a:rPr>
            <a:t>Number of Jobs by States</a:t>
          </a:r>
        </a:p>
      </cx:txPr>
    </cx:title>
    <cx:plotArea>
      <cx:plotAreaRegion>
        <cx:plotSurface>
          <cx:spPr>
            <a:noFill/>
            <a:ln>
              <a:solidFill>
                <a:schemeClr val="accent1">
                  <a:alpha val="92000"/>
                </a:schemeClr>
              </a:solidFill>
            </a:ln>
            <a:effectLst>
              <a:glow rad="63500">
                <a:schemeClr val="accent1">
                  <a:satMod val="175000"/>
                  <a:alpha val="40000"/>
                </a:schemeClr>
              </a:glow>
              <a:softEdge rad="635000"/>
            </a:effectLst>
          </cx:spPr>
        </cx:plotSurface>
        <cx:series layoutId="regionMap" uniqueId="{6B3D50BB-509B-484D-9344-1BC2293AAAAE}">
          <cx:tx>
            <cx:txData>
              <cx:f>_xlchart.v5.2</cx:f>
              <cx:v>Count of JOB Tittle</cx:v>
            </cx:txData>
          </cx:tx>
          <cx:spPr>
            <a:effectLst>
              <a:outerShdw dist="50800" dir="5400000" sx="1000" sy="1000" algn="ctr" rotWithShape="0">
                <a:srgbClr val="000000"/>
              </a:outerShdw>
            </a:effectLst>
          </cx:spPr>
          <cx:dataLabels>
            <cx:txPr>
              <a:bodyPr spcFirstLastPara="1" vertOverflow="ellipsis" horzOverflow="overflow" wrap="square" lIns="0" tIns="0" rIns="0" bIns="0" anchor="ctr" anchorCtr="1"/>
              <a:lstStyle/>
              <a:p>
                <a:pPr algn="ctr" rtl="0">
                  <a:defRPr sz="900" b="1" i="0" baseline="0">
                    <a:solidFill>
                      <a:schemeClr val="tx1"/>
                    </a:solidFill>
                  </a:defRPr>
                </a:pPr>
                <a:endParaRPr lang="en-US" sz="900" b="1" i="0" u="none" strike="noStrike" baseline="0">
                  <a:solidFill>
                    <a:schemeClr val="tx1"/>
                  </a:solidFill>
                  <a:latin typeface="Calibri" panose="020F0502020204030204"/>
                </a:endParaRPr>
              </a:p>
            </cx:txPr>
            <cx:visibility seriesName="0" categoryName="0" value="1"/>
            <cx:separator>
</cx:separator>
          </cx:dataLabels>
          <cx:dataId val="0"/>
          <cx:layoutPr>
            <cx:regionLabelLayout val="none"/>
            <cx:geography cultureLanguage="en-US" cultureRegion="IN" attribution="Powered by Bing">
              <cx:geoCache provider="{E9337A44-BEBE-4D9F-B70C-5C5E7DAFC167}">
                <cx:binary>7HxZc9u4tvVfSeX5o5sYiOHU6Vt1QFKzZNmxneGFpcQOCc4EOP/6bztDn0Tt7k7fTlfdVLUfZEkU
KBALe++1FkD9+934r3f5w8k8G4u8tP96N/78PGnb+l8//WTfJQ/FyV4U+p2pbPW+vXhXFT9V79/r
dw8/3ZvToMv4J+wi+tO75GTah/H5//wbzhY/VLvq3anVVXnVPZjp+sF2eWt/59iTh56d7gtdBtq2
Rr9r0c/Pny279GRO7fNnD2Wr2+lmqh9+fv7Vp54/++n8XL/63mc5dK3t7qEtxhdMYo6E58qPf8+f
5VUZfzrM0YUnuUtcRj9/5+FUQLtv6MiHbpzu782DtXAlH/5/0fCrXsP7m+fP3lVd2T6OVgwD9/Pz
dXmvT8+faVv5Hw/41WOX14cP1/jT1+P8P/8+ewOu+uydL6A4H6I/OvRrJP5T3ifm9OxoTvcPNvk8
OH8dEORdcM9j3CP4ayTkhWQelRjTjzjxz9/5EZBv78/TuJy3P4PnP8cfC57gIU/05xH666hgccEo
IdJlzP3wh74Gh18g5FEuPPQRHPb5qz+C84e9eRqTT83OoAh2PxYUfnKCQI5P5jtGCXEvOJbEo+Jp
PNgFF66HuMc/4nGWvb6tS0+D8mXbM2T81Q+FzPZkylN7yiDHfq9ygugFRy7FlOIn44RdIMYl8iCU
PvyRz1/9MU6+qUdPw/JF0zNUtv/5oVB5tn0wp/x7YuJeUKgZFHvi46DLr3MXu6CuwIyiT6EEdefj
dPiEyR925zcA+dTuHI0fLHstq+8JhXdBGMFE4qehoBeuh5lkGH9Eyvsaij/oy9M4fGh0BsLyBwuJ
1clMp/I7AoHlBZICSQoj/CXdZReEupi6VHxMX2d1/Bv68TQIvzQ8A2J1/WPlpmNXpqe3n2flX+dV
UMcFxYh68ozteheQjwSmAMeHv7NI+ON+PI3D53ZnMBzVX4XhazHyhcB6vEIsXcn5J95+ln3xBYJi
SRE5K4Wfe/rblfnPXeEn4M4k1vGUgbo8lb9WWcft/wWV9UVV/+2B+HOK9x+K8mHiPG1RPHno1+J3
f7pPpr9B/GJy4REBtN37lH/R1+lZXGAhJCPkk8w6i5lv79bTsXPe/ixL7H8sDfyHovPPxc0/EvgJ
S++b4wXcwZNNWvMdOQySF9TDrgBT6GONPCuhoLVcIamL4P0vCf3+9E2d+a0Q+aLxeXz8WPL32b4r
3p7+0CT6O03EY3ffgcNszPQZor9OqRC6EBIjhsnTElxecCBWHEjuxz9IsV/Ojm/r0tOT48u2Z3Pj
+PqvMqwzHP5me/f6lJ5sC87V59H568BgduEJCupPfDKlzpgguQATHmEofx+BOaO839Sjp3H5oukZ
LNc/mOt+27awTPPdTXeARmLiMYT+GxRfyELhXniMEQ+Lp22rb+7V0/CcNT+D6PbHYh3Pbk6Fzp8d
Tvfd9wsdyGkuYshFnwE4Cx0BFhZ3seudLYp8W1+eRuXLtmeQ3MAK1JmQ+j+9VnXzkJ/K+LsaKIhf
AEVnHKLia4ouL1wXDCxBPkXSGUX/pq78BiD/vYpzPJY/Fh63JaxvPruBuq/b6o9r/1nl+6O1yo+L
zR/G8Fzk/VrJfcg9p+xxieb7hSt4HgjYB2aMffQxxfkcgVAlhHtnzPQbO/P09Piq8dkEuQUz40cK
2JcPtn2mHiBm8++HCohr0ArIczlkyS+rG7+QHFxn+qm4yTPi8Y2deRqVrxqfofLyL7tuZ5Hx93LC
b9jy8CcV9T97L852yHxb0vpja/TP4fCPCf2PCf3fvVq/qpG/rN18Lwf6n8Wn/1XYn7uz3w2Of0zn
X7YoPpmA/wyh/EZz8c8l6H+czt/aUvokXr/KYIfbHey6+P14OaNS31NkfKmkf78TX6+i/t6+1X8c
gXNt92ei9JtU+J+M0X8Mgf/1+tDSgPx+dlO1fyz3vmOYPi2IvwzQrz7x5zeWg2HqIbBVn9x1Jh93
QjEBnuuTbvcnP+23e/O03PzU7KuO/80byX8bkV/yVwC7LMMPG/a/SKu/f/RzYj9r+ntJ/ONYre9h
U79LwCCF+wA+9e3sJF9nij9z8Nu+noDxAx7CL/chPH7Dp5YftxT+uiA89vpTswdYd/n5OVju5NEi
gr0zsG0Rlk3AQhrAFfn5OWcXGLlYgiEPa58SXKTnz8rKtMnPzxG5gLXQx9VQIhnH4tFfslX3eEhc
uGA3QStKOeyth43cv9ypcazyKa7KX/D49PpZ2RXHSpethRPDPrD648cee8opl+RxCx/BcNsE+M4Y
FtHqd6druBvk8dP/zzREdGxkJtRxfawGfugsXRHeHDNR+NRzQoqjDSraA2f1tk4cT0UkUVXj3hYe
W+Rk3FZJDa7mL2P4RKcwwnB9X3ULLFnOYC8VDBdBcLFg9HzZrdFBbjrwOg8tnoQavXJSNB1SZUb0
jgnRKG75la3QVcPSsNderibRNUHChtHnDoqUKKP7xkuFqkVbraNs08xoOjZxXi6prJBKsm5Dp7RY
i+IepS7eOrTlO1sTrYbYzdelLo84tfPCdeKbvo9e63qGb/KEVc7g1Ao2R04h5dVbQgobIN3Q0Ebt
UqRrbazcF0nJfa+f/AlRVWQ2OsjGUyMi7FhRWe5Yit40zSxXNB+KkBbOFLTB2GRy3c4Mxjgf9N6W
7WvDCV96zdj7WTZdu7Wmqh3KQhVMVsup6e1N6Uyjotr2foxZ5UtHz9d8LJp92jiX0m4QX7hFIpTs
pfYzt0tVm4xv6x7zIGcoX0hvyFRRW0WLrj30MpoOmbnL3KTyURzzGyvn2SflUG9bBy6eGRvqIZt8
Hc29T1xzHFBq/cpr54WjXDa7m6F5X4l4PZDEWfNyIyr3TT3JrZdm3SLW2FPGy71NOzcq4rndyciE
RWLGTdqFUW6kSgenXFmO7/p8JksBtyMFA72J7aQaV+eLKennTVMETkR3gopCYc2dsEGnSLtoiYTZ
5MiolAxv7eBypUn2xsUFO9ZtuXfYA9KFXFJB30RMZso6pQ1sIqINy65ld08t3lkt3o7YSt90rfTb
rtu32TAEXed1flUYP8u7eZFWJlGdlx0RyuZFLrWCW2HGnaWbuUrjhUsHpORloxGcZnRg5CuH+GMd
O3tNm0LlrbmfDZ9uBR9kWO+yUme3VZHCDNT0TcWjMXBzydSYD23A5zF9ETfVazrV1YmMnfa5ikQn
r3IAdJEPbr7kvL9zecoPc44Tv211dtBz2SnbCrEkQxv7TVZmiiSyWaZUa5XGbhtWVaqSCjmXdSlv
a87SZYt6JygbZ1CjdJqFLkmtKBmPTo7lxqu9Wtmh33addrakgExgSmyXtKJ62dr8rdMd4QLibTMJ
J7TM2Xa2o+HYx6lq2FQuRzL5OY6avUjjKPgwodo51mGVrYnON6ak5kpkSbqgdiqCYUDOVrf5dRNl
q6aRdJ/EuLlkde6Pmf14CBKrXTZ96igEiWidsOJ1mjRhicimG2qkIpkM27TwkZ7HgxO7SM00uTND
GSl3lLUaGKvDceBmCwtBgyqjQS9GUpmDHmy0TN34ISpwuucduaQjaTZJ3lufdFOlZN1ZlXbOsOFM
Hox4L5M+CufGzVVT8gN1u700QijM2gZGm0MPHfOqyHS74DO5LRPIDkxPZu3mZRckmo2LCWaiSlE4
Rk36oiHMLFA/VUGadFdz39grajKmXJK+FCgpbxNUDMuKeiqZi3hD5lyvRu2Vh9ZJZ9+mbJ3Nw/SG
RwHppV0ncW/Duk/IMi/brZ1qqfqRVQsyRXXg2GjL8g0rZul3LteQRhIItzF/L5JsWBTRK5nleMvd
l6Ks0baU75ohE3475SKUcCOcH0dzuXR0f9TZ/DLHbaGALpXLTNednxGz8JqM+vE8v5ypTFQe00tt
IIqsTisVU1GqubMicNm0nUw5+CNHO91SsyYdm1UZkyN0LaQm6RR0RC5bXcR+G8cHKxPkY8y0jzvH
hDGpN+OAF2J2X9TtYNbxYGzglb0vpsvK9axyq3pekqRQnTOy3eTu+6oiKi8gRJMeteHM4SEVwwon
uPCnor5t4iti0OCn+Dh4CM7k1tUxyzedm18jBJ+WrkmV47mvM87FJieVXdVe5e2TbnrF4s7xzXyo
0CgCm6VSEdZlCwfm97XTZMY3bWT82snnRXOXDl2/YHq889p29Aebxx+Lno2SSmEJabCYzZp7s1Yo
JaOPh9qGzBgUGK8KWgZ5p/HapW3RlUPv0hmtx5hA5I2495N5eEtssmCeu9a8kb5ADYGE2lw6oz1V
0hJlez0s44EG3SQvyQx9GVvI+MlsS5UI/opidtdG9Z73Y9jOXh8Sd7RB0ydHa+sH5g7iNamjrUDZ
IoqNVVIMNki6hgdTBXUripMliy0LvSTSfo3daFG0YusIxhbawTYoJUF+1CFIMSmLQ+PFeNPZJlU1
7EgO9ZxUu+zxYUxpuZvJcAlrQUzJoY8UtoLvmJf0vXIfn7ZQMFuXTNumFMO+7iuoUHnrBKQsxr2W
3rTruiYeFia27rIrdL/ro2rleqoquXdDk+jdkCVk7eUJO9C2eTP1dlyOjJqlgRgYpFvvPBiK3WUq
nHqLysxsUTI1nx4eX7KoarYL6fRVqdpurktVQGoNq9po1RtSbos2rrZlFVV+6kJs0ER0MMx5KjYi
53pZ6+wdcAi70IPOfTuUjWobKEWTB6WG92l7qKOu22om7lsvsr7nTe1CV6+b9K7A+Q7YoLcv5HCS
SBTbpNKp7/ZRuZ1gKkhObt2upCst+i2ctFdjVkWbODYidGxilVfScd2PHg5TjcddGp/isWTrueqJ
KkRcL6PYGw5FT33mzt2uR/Ihyrrbno/xNvJYvP3wLGbw7L8vo3GYFe4dHHwYrinjzXYmmixdoy97
mKO78fEBrm8O4v5N3eDUn2C+HKKqnkKv77nKWUO3boIbH5EyDtKprzedlwZc8n7XmDhgSW2gWlV4
MY6t9t0278K24pPfSyKOo24WWVWuSDzH17RL7xxpho2DssAhaEGShG7GSroqSyw6Mtb7URVXPpmj
BNiFjNba2jVvk2Q/5LTwXa+lAS/82MHRvvZstI+KYT97XbZlTcMv9aSDqUTJWhj3IIG37rOOo31L
utivW8eouEeOMpPXHq2nsSINFOrChiKH2T111Q0WOCwK2+yHIs2C1s3TlVcmkR+Nt3A3Yb0aLFrg
JltFQ+r3Ig6TogGyyriah0E1Zlj0cb/op+JqaFB4WXi0V7obKuWaVzbnrQ8cMw6shg8zE98XtnAW
shCDqiGPBF5fogVis895PMOIVDvPAuNkXlwp1mnIo01hF6MZXqR9O23hjgHH73RehXqUkz+greib
CGj3AYpDt+ohP4VNS6/gDu5iD8OfBajNoFga+UY4c7pGSVFs2rKVQQxEVNjqEojoDlGbq3HOhu1Y
6DaQCWsCqLWdomMfLegcBQxmRdc748H21ay8BMh2KuMxzGUZbTriLB2OYn/mWbxg9BbS97qXOA8Z
JwMkiikLMDdVEPH7uMuCrCgbv56bNR0hS6Wll7+BqQf0sk4Usk2+9so8dJN0WfVD9mLMzKpKq8Qn
/SwOXobu5wTGLIEyfN3nkIf0dOdl7lUvGnyZO2INRQRq7+TdtfXgBqJ18iBKk2qp3T5IitFdunW2
NraBUj1k1caTQg3wNigE7aoaNStgR3R7mJHqIKZV5uymfFgWFVOd9BSSwJeo52em80dcBGX2JsPA
Ewe6MaPnO4Qqy9qtMaWK53JlzKuqnCpfj1VxI5ncDEOhA2rqYgXTf13QeFrmSdmv4Y47vnEqN+ji
RlXDJAJTjTjAlUj9HE3Tqiz1mgkLWmPu9abroMQlMGVGYGm3fZ2T5SCA7/JkrlRZUecNKaEh9TFE
053FCd+iokAKSHGYpHPxrtOJD4xrQ6CnLxqRe6ssQvEiL2z9BnU4bBwMAVY7vZp7ga8xjk6RmX3R
xtFl2nXVmtCkDLsercamia7TRCA19HF779YHi+B0UVzEq2IsmHLaWR7RYKpN6ohqkTBBFfaiaTsj
jf0G567yxrlWVVGke9eaaCkLBPKQe+0Lpout24pF7WqzaSfJVz2QbCU1N1eFKIM4ijcYxJtqs3wM
WKyHAzwJ46nCV16KD2WHvd2HVxzE5xW2UKadqDjq5j3r2v4AST5O5jZIhc0WVRSPfjrFDrAYrHdJ
WSo5pmTjDSLaNiiP1yLm6wjI6qGW1O6NXOV9J4OuSvJgrLLskHe97zFgpFkHn/bK4Y7mwHa5aN1l
3kOeLx39CmTwJURqG/S6fD/MOlFxOiSQLnsgKE55LNtV40JMzXMU+zCC9sq0BhgDbNVQsXzVU9oc
CZe3jpZxiJhTQzpLeYCKFAQt1KFwFJ6G9IP5zm2iKABcR7/SUXE5OeTeQWm7TPNuxSEkYa57yimo
u89qdElIV4SmBlaYjTy0roM3c1eRDa+mm7aeig13CAS4Jo7Kus7ZlEPubDjQjE22QTR9FNYiuixZ
gyBFTNyfjba3NdngzF3qHl9NyZRvSMEVrlkc0A5KIM4as3Vx/VgE2HCDF2VB6An2QCHfcB5WszZX
eZt5fm9Q8qqHlNPV3i4h3vCyn7s0EFNrjpBcBp+W+AVUafYqcUJRuMPrDljiqtRkglna4DXcRjKq
wnXxfhJzGNWk94eqBg+mhdkelXKjEwQ8tVlbnfergRd5SLU3BRVYCZFwC9BjyYpHXrOW9ci2dRQm
wJf35YAD2J4LmjMF5TFmfbHlIE6mNbgK3RHZjBwLa+c1r1Jgo3nmkxqzJfDZxewRduUWNPI7mu+q
ok6uUqShItB6E5V9EbAiq8KpTNirKdrHkRSvR9iUs6Q6Ghc1wbNCGtG1Qc3oywzPQVuO7Qo5YjOk
eXMEGyXx42FEoXWA+3SCB5w3l7ZxtALxNW+culPgCfF1T6xdIoNSNRHQW+kIMkHHIDcrIOqP5UZO
SkDCCVNm8pWdQArLcrxqRWRWc86SrSly35l6uvEm3vm557JNO5wETRqfSJKtZVOtsowXN66TmU1t
vIemqIetI8FR6s3Oc6tEja6XbrTXIyjaDT0SmccrQIWsQT4sBSuRL9P8Tms0LVvevYVKOR9dB8h/
hZOgNvnbInfsGucl+EOjOEXSdJtmjLZdn3mLRvPp0q1KEuQc0VVVv24TPm7arNArxHSsdONiNdY9
CWYkbjGNq/VQDfWlF7H6MhonHKQFcGYXMnqdRO3alNoNGC3AEWpqdpjGSKoBysR1nsZOUOPYO7qo
7ZVB/abse7ITJbhNkFQyKByus0wqy3w09evYm/o37pgEumsxkHKvU0M2EDXFtvFFJq76bIZq5Qqm
WGWTjbagarK8VJbM1cFSfZ3JurwBy67e9nQAFdHg8qbM76rUHR+lU7E9JEnZ3LAq9bupHsJirPmy
QzxbmKlQggIhGJHExwLBNVSyf62FTpfGHZYl0T4UK6dO42PqDLvKtXiVUUaChLv9MutBYQ5zQ05e
kdwUcfJ29oDWSFoNtwUVb5upX0Q8qxZD5mV+Qfoo6MFbWIxxBGBWHg2jhE2D8mq2RuNM1+CPvOVT
dmJDTa6GyOGqdEKvK5oVlUCeUzOJQ6U5WDyiezk3S5yOxStTzU1IdP/OaYy7GEEzHZteTEEj6HhT
Oyb2oRrGr8sue9dEbndTt/YVzeMbBuToFYk9G1CU2XXW6Ld1wwvI0iQ+RKUrFnk29ofRGJXlTIa8
b8y+b2Em6/rUGTxe2ax4UYyy8TWIrZXM5JVJawGjCrO309m2MEiJsSm3XT1DpMnBHHrILVfadQI8
u3XQO3O8xrbKF6Mm5WWayGKV8zfuVFAf3It5G8VohTWmQcWafKETi4Fv1tkStyM8q6NyOeUr0pjo
WroH8LanfZcnPq9bsykb74WgKd0UjpRKZ6XipB1uZszvJlt7PtVdumdyVMI2HhhfvFwMjjcqZ+oe
xnGajnPR76WW68TF5DCPtZ87UbnTdqLBmM/v3KydrjsvdLVKysq5A6+M+JaBxSmMfUA0N36Z2H7t
FaMOehbzRUeLXuVZ+q5gtgca1N+Zkg+7SJTDwtFpqlycwGTIJ7mYGeGHNt6nhtnrJkm2RQeKCIuq
WWkuYh8VxlVaT6WCxSR7VVXWXnFX7xqt6UYz0Nwv5WhXU+4VyvDKqKKD/I3QuvPKhSD1IWqyUZVQ
5CCkm24TYTDgTL1yGzZcTo8P5dx1iwzsHpAfoQTTMIgcm65z1t7mLb03nTsGIzSnuciViV1nlXYp
1HH63pFQ7wvd1evay7cTRfcGgjPoPbtxorDAc+uLXkV1DVeA8jzIicj9mqmGQCI0/KaSIl3mYHL2
1S5y7xzB422X4TAvzKRKEb1FDsWLuQj6LGTCBH06lWs3hSTIkqwN8nRqlQveY+XEy5qCaJ2n2q8y
BJUywqoE45HQVqVTesfSJFUzpkAFeazslGpwQYF05yigdZ/7MzVpAL9+FaKpezNSnC/BkzrZ8dJz
NPVRzvuF57Etar1UgfHl+hSFmbSrsfbARMmO0gPnNq5IC/5iMIzipTPIxK8THAHTa8PBibGyXm3C
Aa/rqgP+5/gRc09z4W4xp6epokvdyAq4hNzDD04dPN1T0FA5XA/IgHWaRZ7Px7oJW8/ZRb14D7Rl
UhNbwkKQCVPbLysiFhbnd3nCV27W3HnspQe+oS8S8PI1JV2AUm0gqNDJcat8k3GyHaICPIQ5d3ai
qRam6Qs/z0CZ5Ly069HNJuXE4PuYpN23jX4EH3Ke4dQHjy4LsRPD+ex8bEpAOB45CMrs1EI6Vfk0
IigIuFq1MHevXdQsUjfa0/qNgbnjz8U8Bk5ThISX3jaPh2VjqvKAHPAsBYxS4lV3Q94BVUbHwsv7
dTP4sQBHLCq4swqtFTtYIvF7fcnyIVfaIkgFB89JaSBl1gQoCtIcr4jbgUoBSzbsOOiBuAT0XBdM
SJrEXIGvnURTSKJOmayLVVUXiXJQ0qrcu8QWbfCcrEovtoGgDKme6FSJbKwWEiob/LrO7CMRUZVH
ww7Efe17qReHkPn3sa6jRVV1QSQwLINYFANQPd9A5bkDg6Xw57GA5MP00rPxohPgeJc2ue4iYcO2
TlmQCeH47fyGiVGEQi4H8hZWKRSVS4Pme1N2i2iY3jepWHk4JbC2UeTbDw9l67jrCSgQuB7OrkrA
VSYS1hW85trzjLeGKwz6UicbOZSqLloLxjWih6ZqX2VFfF8C+Qe6jHyinXYj3X5DaWF24Hm+IAZq
PkGv2DQugE8QVRY1v0TafSs7M6+itH2ZpYxfPT5JS9S9Nvi2rPNhUfNZBHDP14M2BV4wEtcB6F6w
KySlyxJMSljnmqgvoxbvC5TunXEsgz7p+b4ZMPxqUlkGCPVF6A5xc0sKb5vNNQLPoK/XZDZvcgpC
IUOD9XFGXYWKku3jtmkAjXIhe443sk0rq1pjxkBHvfbztJ1U5EH+B5MZrIAojjdFPu2HJo63tSXO
Bly8ePvhZVsv206/StOm3TIxSGDmdb2SrCzCLuv3beKAEUAKucFlkGWSbqbBPeZlAu6/abKwKhm5
cY+SznrfRLXe14Af5FGdvccyqVZlZhUaidk3cozDGKFxDT+pd+UOrn2hc9C09V05I/eeEj+lYvar
uRs2MyzwBrHuyxVKIkjIg5h3VTSvnB6hlfMwdKTej2m7SgopfaivXjAgoDEmLSd/TDg/RMO40u5A
91E0K8eR2cF220FbE04S9Gg0PuYqLYdwAmQOonFmRdvICcuM+8nQ4xu48yVTYKhHuKX7nIcILsWB
xOnLhqpsjPttmbIV3H2bLEBTV5u6S2oFq4fOrvAgDeUZ2wk5ZpdEz2kAbkdxC/7lFEdhOcFzzCBA
IIwue7AHEzBqVA3h5KS4XZOMrHOXlIA8uFfOhNxAVwK0bAILErUjVyBHq5uWdq0/9hnaFXROb1o2
7FjJ8OsBt6964WZ+klq9ZHmfq56mY2hM5i4i7AxLF+laxXqWCwnENDCFq/K8IjszjwuuIdHAR6/d
bpyPNunvuZ6d/auqJWFj6/nw/yk7syW7cTRJPxHNQIIgwZu54Hb2JfYI3dCklAQuAAmSALenbz9Z
OdXZXTPVMzdhqTQplnNAwH/3zxEekWtiB3wGnPX+K0qmcVuWfRyQAZuTnV8bpT6ZS+ZsU7LLm2h1
8yq0sSw1lHjYqpO3LDomM/aE1uc3IYctDpxF47Wr235HsLHHc+3DplfhIxnEUUlpTDHBPEUzcZGE
yChZOhPGZnPne1Pal6pmHUZrQuDXkLNxjDj6jNGn2gvXfJCDk4xFtS+IMrfZZRAh2v+cqiZ2y2p6
kWNYv/VuD/u0RegWPfLweojSuhh/lO4Swe+ZLp4LO7nxELw50bKmzsKXVJOtwUFKFUzppU3Koh7i
Tft96nfKu9V+/b0oKv9m0TC9DmSK594xh6jgN8944SVsUqJZtRedc7dNYw9zVC1H3yBcEyuNklmv
/ABeIPHF/My3Yc3dUjrw0AU9wFLOZT+rQ9jj4F+2eXpqJL+qbRpztizRW9X18VIuEkmS6fKR0enS
Bs2lbV0YNi1OnujxmMC4WBJr6ikdltI/aV4jdRrJ69QM0DAqc/hQnoqRjlHcDoOTy9rinFXQUmb8
hi1oybn26HmcAv/gqCrIlQx369C0R9J65NJL02WtT9qYb5F7Ug7TB+fxDcNx1QiZMS+XMgxPpJ/m
xGDaHtcg24jw8X6OzRU3Wd0lkW6sV8MvSzkGuR5GvUci5xw5GXg8leOHZ1zvFwxPaEdVZZEmIfwu
pTBtWT8dqNd9o030c+zKIN5CLdJQF/1N6OIFD816MGKdr0G/8XPd+cniN9MHkQ3NyAprVxANp5ON
610uTe4L2x+LXn5Nsmuuig07Ty+DwIQ54jRE3NR2VHwgTIH2oTTZvKo6c6eIa68Zn8cIRkjGSV1n
7chIsjmyOS1QhX01refB89fzaIdhP4jwUpKSHdXUsyOmn123hcVRkwgJ2OYVybZ+R6gOO5B26w7O
DYYcsiZGrlWMXA+qc65f/KEP9ophia1iiSFpaYx3Mh/9zc3cyrK0I1X7hfR9odk6TbdiLJccTvxb
1DD1zHm5c6fqC8Jf72goWS5J3WamnS6hIM3z6l9quMKbe2ssfy/c3qb24Q6Um1fvG9K6V4MoinYF
S3UzzCdbLFCRZXFaEHvryGth+i7tjXUIM2YbJi3k6puuu52KiHOG0sbLNC4nGiEeUAgS5DQPJyaF
+LSKxziX6FstWnq1G4JI2YfisxjhsNsAxpaSNB5Mjf3YD91T59e5MFuNZE0fomlbsk1D3/eztdct
7NlJuFFulxqb1KpMqtamz+ca774vbXuoNrAA7ijv/joMH1J+DO12rMd6evag8hrIv2NTCJqzFqfB
UMDOYiECklpKlRVV1O3LLcDyEUreNYWpGTk2oWZU17oq9hI/PliPQlyp0e8ww/STT7YhWTEPHpXo
nwaHQpvDP3rGNa0q8YTxd74QLHdp9Dzjp9orUhapajTfPwLRuFj95uzMkETwp14L3whEcuENh/aW
qEmNH6FT3bZMtjO5LWL9w3ravjIk0Lyv3vrNyBTRKJyz+VJCFiRENLjctpbZ1G/OqSRFohHfxGtJ
qhOewVD4031qm9xjAcZjLoa8gmxjXrNlIw1TwD9w6FofunV4jNBdHk4u2xEiRToPBMen5iQTyw7w
yknBQeTb0idO5COOLPsKUI/cLaNyjxHCuHhUYjmKcMsr6354S1vvi8Lp0smCE2qp9eJwCeoYYg6R
Kes6JGsvk7brsS5fu0qorAlwpBSgSvY+nKc4qIlzwc9f4+UrnFjSubh4H2IqyzMf22tXQi/axbB8
pB0GVyKqpB8bP+4VfV51TQ6SRibpsHCSlgdf9QbSa6Vzn6iwR/4aNGU8ad/JqOHxBoX37EwHd6xN
4jIubhL/rJk7k8z1krcNGQ4zGKWkauW14K53WNw+BlfgXwP4/ocQGVLcyeqbdaLwUNU9vVVd4Mel
E5rcRZp7CTLKDE83M64JDbrqOgzbmv0PUNkDGfs76QajISK4tBEymnFcVQXa7u9IWetZY2Xlm8wr
5DcKgSGpA+6ga8/RQq/gvV56V3/Oc3to6wKrxH/aVue7lm02E2zp5wlTBImmZ9ciYYEoimdd/uCb
v/dteH0QH2FRY15u1W+MdiA7hh6twX+HxQEU/JcfADcbcj+C9MClF7gK9O8/QFOMnmpmx2R4Mu8O
UsKiCMyxagaMf+t77dZPCxub/4HFc10Al//yZXGnADg83ENKcInyf/2y67hN3rz5Frt+8e63YGbc
ZeKJ19HpYKNg3LHZfjnlWJxlCQOw8WA9dNwTbw4wNQXrIZguQ+XdrTHtp0OmV9jtceVEQb44AAEm
56JmUYHr2O5hS3mq6tlk02n2pgDxP8gdi6kEPJ0A/wH2BkO+i6ykZanyMBeCZKgnZ80RF8pxauO5
Cmk6cRB+EXRiAocV92A3Iu4rfil6UE21v59FcQTrABoMZ3vZZZRO9xFwYed+BxFzXEhbxiVtXxRj
17AdPkvKjxOGDal2xKGxVWofueGrV1e/x1n89Bd2rYemiwfve1B392pg96aYnhjr3rzJ++U7wU2P
wesotnemnHiN1KHu8TX6yHnd1uJEhNgbf4TcGetLQelOC7Ivl+Kulxa+aP0mnuZ2Bmg3vJSqvQcS
lNfcfFuRJ0V1kCPWfAqtQw/TSHLdSH+3kb5P9cJtypvA20cVtXnpt368Lk2PFLhaP6umBEBUk8Rt
4ddR4FQZUJqHp8C3mNeOkzlAEk5tkzkOoKQ/V/JfkO79H0/dPzDUPxCRDpXAfvMnCPzPP/6vVwSL
nfoT7P3P//m4cvw//3T533eV/9u/tfvVPWDc8b//pcd388/Pha/+N4T4v/zhX3jm/wux/G9h4/83
nth3cT3p3x76f+GJ/w+lowem+9e/+ydQHLk4IsESu3+Cw9gH/gKKUcNF0s4YeBjmuuHjUf4LKMbt
6ASIL+MhfHDAyBE437+AYtzTHbgMbDuQVS+gLvf/f4BiH1Dzf9swAtCT0CaUUtxp7PrhAzn+G1Ls
2ZUvxnOWLFjLCvBTFQH2xIcZavgfH8a6bhI3wELtgubQaPMkuFLnoDJv1SK6o+Nn9YY0VhYlf3bh
cqSjp1NPgJ/wQBLweuZXPGm4cJ6NFDOzB+9ytXe8AIDBSCRBPQ5NugH4SrquJFfJgOfOZj2ApPhZ
6Ga96BDmkDf7wCa8IDELsn4kHk9jv4FM9S3Zlbo/tQ+4pyeizRHN/WDwYE66tth9Ash2Xx03PmN4
CkmUGfnwKMp5zMphem+lP94GDXHAgK+4BpqLLPMZov8dsCg/BDNQZCb8uGusTm3QdvuwVkDjhuHg
WWBAMiqRluJF3odqQcjslyyzICngmbDpQumctENYgUF9yFXf2Q5rpG9m7Z3TNPr2uMC6haunrv7o
rmAhXnsSjnvW03YXmruwPnmuClfulyLpgXUnzsaDl7km47N1fkrXwPFUy1FD1p3aPhU+s5dt2KIL
ssC/PtiuqbLgQQA7FXjHcq28XDL5Sy0YYrUU9lzXFeQYW6rETHhHoWrhblYc5yI/FcHIdhXz17Rc
wZrUToucQlbsvJUQy0La4mqJS5MeCEG9quasmqg+L2X9JiPX5qtjx6Onhi6ZQkdcBBUy3XTXf8PZ
tHODWX7MxvnlQbB6rqleFn+6IcKIMN7z9quo7bPp2/bTCn83SERJ1LZbvhCOJHydObQS0U/aA0I8
j2Q7cSZ5gnX1bspV7G04d/eihdhzifnV+d9nXa3fan9WKXd5rDqLCFfQIW39Mqmkv/6KIKfmlj0R
6nYXgHiAARCjSUV2eh5/V1G/5YMfXmjrAWgcgU13l1VuXcYcDD8drkDYf+OkEhlWtT77Zv0KuOIn
XrM76xEs4quqU0tleyps81EELBkq2t8sluABfNiyK0HhPUNt+TG1RP+czZn1g/2ltO7iqoPuLIew
hlE395mUjt0tHbuOXWsvi3bnfFnrBlm465+jWXinEWuzow9jvxyPs1/ifF0lTIciXECn9TYTc90f
w7HEUMphpC4YjB8fhm1Lm7ULITbDMg39pb6yto12YSAwSnXjcFzD8KnsBqzbbqY5IsUik6TcN71m
VxMoZGROccZCwjNTuFHa667d2a7zD6Nc78Go7tNi1XspdaoQmyVqdZtvIS9vhtbObtGrjldZNGcG
czfHf9zAY3UpX8LwMKsmSAHCq8wlyjlT9wravwYeupovPoe/68KcMJh0WbiusCF+KM/Y08Sb9WTJ
QDNmOhIP9RreCm85sEbv4e3MnxRbR9xAkORrrU3eDBJ+6ux+jpt6bSYxX5cAsVPXidhtNf+xVpDv
0XVaufvlrmW/s5ZMp37ymxyccJtKtI8SVtb2MhFy22B5QXbPVeI6YIsjf5VPOCwQ1tZ9OriDPRsW
ubG3eYAGYSs4WyiO5YJYzGnlugvaFVwK8RfEahVSrq3aMIX6PcR4o724wty0o2PtpICkc2l1CYXX
m8TpEGeMzNzWLtvMBMBShSxvN/HIGRDZ9tOwHmb3hl9nAEUPGGaOsMbgm84JvOxfDQkurgMkCZkx
bPsOYYyePntYAHJhA5gB4SVbQX6ubDxvPSK5zimPQcFjs0Js8oidqj7cbwIFCqLhB9tqFzWFn1T9
M1nddtcG6sl7+IdUpFjcsGIggpKKqMPiDOelGuuMEbzm5aZFLPSVQPgkqHQBNuakBB2w5+4ynyhQ
W3cbX40wcwLO4i142IRyDFwI00M9hGMKV6SI6cgudlu+eVVU7bylK2Bjzmmlq9e5WnaU1mBI7GkE
GZXrwLuulE0xAPMvWrWIymBPe6r+FTom9gRl8TRtv9cKfE/pOimv4AsOFNn0hMQgmgC1ccJucpR/
9NVt3mr4h8M07yeyZmtg30EafGyyidFnaJOhqCgmk+rbVC77SSodq7rCOMkD1BXkzwEUx0MZN7EV
APw6vNZlXZ9r5bzPbhObAibQEoV4eP3lOLvXvirrIwKkS+j3O98+lkwZ/HYboY+r11bxywTII0Ip
omo4UjVOcr72HYBBNC+iyd9O88A+EVjZJKy4D+OxPCLaeriT85wMa4HgTW6/p60G66A8ZG79j56r
BnlrxXOLF7HUVsae4tde6DXXyu3xz46yJvc5ml6XMHjuouC4LMWU1ANQVATC8IMQZGI+Kwb9ouYi
bvwB0rfwUH8JnsJ+rOLNDNgkhPtqgWvQqMlpBO+W1e6h4uJ74LhPm0FOKRoAicASH1F7glzqQJXH
Tqud0qabgMsPHGwKkqq0w7OR2w5Z8zqRKqe8CFI9a/9ZFA2JZ38aH6bKcdCt/64WBOd1ML0Hnoyp
L6KsHGEk4Cqqgz9wH05E/S3s3Tmb/d7JYRk0O+FV7XWSsrnM9l2AQjubktoTCc1R2m8gzvtbMy3L
HUIfzQe0CSbhN/vAc6JjYYa0C4dqV3mDTJXcgJ6E87cW2doOgr83sQI3lDijBUtSew+2xk9N2VpM
8vObs5Fmh96DA/OUmue2RqHCjn/0LBqe8XtfMCatW5f2RejFTd/mkwM/q1Xulq9YdWBr2gUbC/RB
t5nrHNI6B/yhQHi/W3ZfVt2ii9BPOwKgIOH0z4LM7J81VT+8iX81XgdSw13GV8s/u6XcYC31y7VW
D/t1UBvyW6qATx5K6Xfft3Bcshbm/bGm4XdiVXCBF7hz7UNHMme+ExUMCfTi5+R0fLcaeOFENYke
DQ7PZdnictYGsgTehofUKAcZVCU+QZoGApHtgPCZLGBYthXvrr4fhGnUcXMMzYLOBgLgMjBPVaXJ
ExaGW2SOnpzPkVTPJJyvnePOqVkWniwVj3kB5nh2db8LSP+t6thw9OZFxFQ5PGt8E51K0VyEUjLG
fs3hP9srA1NzWx4gQwjRdDSKgN0U6xVEbgpTZ7hxDt+GFNXJw1t+iopcRC0/Gr7ILJTRY58xLBF0
AvYA9hT2aBjsVkd/0EUs98VDY8oZ9J2XOseRyrJp1AhFPFUmY7gMCV6fJfbcKvhwi4LAEnzCpedk
x8KfgUEhRISOdyYUYAUwm/3W1NVJEe/Vsbw5uNUY5coVcKoe3bHRG26zD9jJsfZ56bcJK79P18bd
mQlFA+pPPG9RHwK6uuqXokffChLVq+TyClaa70iH0HGNisRHm+ftgXE1WhXnbhqvbAYm5pUrwTNm
4U2he9Ip6pxggkPsR+LYhYYnXYu+2iCCKHW2Pkhb/aCZEacd/YcQqXu0AKICQf1QWBKH1lo8n2hC
WT7afBv4XnHntKm2e5Wz+8FWLK9G1+OzeITxVanEBXlffdjCBW1FvC4pyJApQdHieSVAhgYn4Lul
OsJ0nF9Bm4zXdmGnDdj57M7hvQveJtVqeIZjrD1DT9Ljf8wKEa9qmD04Ab3PBEUG6wYsR3PKvEZR
QfKWA2VidvkIN6MPQdd1dyS6XSLxJXMdRT2YTu9strOkWHmhs95AnmSuKMmelMjct945cESz9xY9
gjwcwaiHvbig+hc8A94LbK1vAASHZOx+DYaOt0VpJxHvGJfodV7AbvdNeFkFlDhtG7TOhLCJN6CU
OPkFxKsW66toX0AtkHxdQev5SF6ylVnnvMDEPME6Q6GvIoi/saoWASgbLI2b1B1mrdKWCJ1n/oYS
q0oiyaL9XHcaLCCeoCWcdTKdw67nt8khW+Y0ee0JJODlrizpfFC/yaiduN80fvAQLmZZe8nSst+O
/xu+qDhPS7PeRt79FOUnIQ0qLngxwImu+8ICNxUe/UDD4dVzjLcDFM6eiwsnXbFTfQhpzrZdZTeC
p6d5Mc780aioSQpkLMj/IpLVodlrV520MMsukriZSyMSaNwnWKS/6oD9AKxXpmsVfmmK3RfrZ92X
jbdnfJJZhECvjDYnq0V9rbx2uq7rVsZKIGjlUKx763cAVjbmw4LnK4zaAAhXPz8FcuPvbfG1fZhF
1HfXrAFIn9ZJdG0OBRoGF5BCl6i00b2dRBs7eB9TPOb4dlVwHlXzxsysLgWfjvBn5R6dZXSWirLY
kRJUtObROwqh9Kkv6t2KQTMDbQwxWvYQWwvjSekG39HlKm+Bgbz0l+LsdarHWujqJwEaKgFkZ+aA
nr0R3YR57K6lkM1Z9hJJ7mNNongJFF60+0CQ70DOJCC8Hmb4ZFOwK/wClCI6O+jBssVx9nCwMOby
edpx33q571cXI+qjbqg8TR7bBbZsMt2F/X1stx1i2u3A9LRDtIt3MVAg6qruGmy0jXGEyx0q2aC8
1QubNvosGbqL2GoCGN59dFseJCgq08VOh9q5dmgh1kE77Pmj7lMONVZ9I5oMyZU8kSmEcqhGtQdB
eO193R9lROR+WkIWS4KdRLxiWaorBuYJO+wDr9RzEswFPborcmPPszJrlMWe75XRIaL+lwve+IJW
ib1rNWc4kwWsd37qdBmdeRl8shAJD067RGLCbfQx9Cg6QBx+rYHtvSdr94GfdgHbyqOYaHNvBcx5
BnDyBuJCPzR5+0jZhl07cnkGJu8eRG2afTu3u9qOFXIhv32ZBbZ6Cqo15l1ZX1zes33vml/esmFK
xbAB6CNjxeydgrDqD61T7qYoCo9T0J5LPaLCELosiYxzCPD9dlyfXVaplA7lmfptuVMrTBx3bXY9
KwABIC6eKnXW9gei55daFgDIAeZbN/zVaGrhxsxPGybLTQKqezi5U1cimS+GIA4n8HbgSfqpussC
MIsTuG9ypBg7/OAaUFMh9NxemlmHd7tvZo7hvOcogq1hEZekxrjOtzwU/MLCgOSO27mJ6o89aqAZ
Bl0Ne+OLR4guGd327fQiFDsG0O8ywtYyt/xr9WQV61L8dCQ6so0qYAdIGfMpOCwQ2YdZipNxx9RR
JDogZ9+V3gJ4oAOSXdVtAnryl8vhwBZV2SY+InLgt3CHAhi5o0dBxAZtHau5uoIUbNPNR9reVkGK
WsG3ULgcxdflva7XHarZFSD1zLFgmGBRvIAnC5Nq8H/wRT9NoP43/dm7gD5GJd+naXrz1j38PS9t
hg3zkXROTq9/j86cCwSMiHKNl0JFXlxSql3R0t9OaW4MWITL0becrIj2MD9+h1RtO68gDqpjm8hC
0cuTx3yE9FocfGe8gE3n+0KRH51ZiuvkhMW1cQue6jZAiFZGddys45o+9oTEn1iFCQObjbWhuTCj
DvAJ5VcL2zp26tZLxNKjHyS38Rh1SYGp5xhI4Cumu+LX6IyXmpHbKCI/4ajeZIGvo9RFPnAd1x5l
U1lfW96ikrp6njihK2EwC7IJvdeF5f6EQW0umxbzZo+6ow8wrCnmG7oMfuZ80RDRLlb72Z2Xl37s
+EmFnsprPoQJnSGBtJF4houeJI3x3T1SWJNo5vm5coDOhetJCMfeGgzuti4cmG1mS4wrTKaa1c9c
FZnUB5R76Gz1DHf0OwVufTYFkdlcj0XajY3E3A82csCj0ZMieoXRf4fGPYWqnr4WLuqEz06Q4HDS
Cam68nkr0SdWAHNfcZCgnir7jLvBurPwiI4oWaWRdVqA9nj5a+ivytBcj374KUz57A3Oc+lhFDc1
ePsBpTAU++huKtyvWobLBbMAqs/YATeOF4Y50xw3aHFvQ47vb85pVZCk1cu2Q7Wwj10H2+yK+QcC
EPcpDKZHac+qIbbHaRNfo8txygOrgcka4CjqzBA7BXw9T7PUY+YHOL57MYBEC2o8RNtPvuCgRXcp
SqStP9yx/GNi4Zzygn41DDau4DSJPBEB6ZGndrRVxhdfo7cLn7kP0f1nVo9Ju/riRRXOpypsYnhT
f7KJPSN8Aikx1+2e0xubfXUdRoOWsnXgLfVIb0KkVh3O7WegboGQIsNKyicidD603ZPSLLhVfFzS
LUg6gr4tR+GiJAGuT2BMJ1im/YkG/DQN0Pe87A8QzwhmzCCyqZSvPYfA2nCRw94Zf3gBMkwHynNQ
U/WKtj0D+4WeywxoJ1xDcgedvR+UKXcg2APcHXGQmIpOjWPcZG79vAm6CRWVctv1PDjx2zrY4KOK
CM6EZaP5VjQyYcNYfjmM5SGlZ3cg3/HotVmxwbWB5RxdLfJoYHOPPlV9K8tDi30JrGuTNShwQMJ5
6IytEmcLot2kw/gKnN/dVYGA89m9ltUqLm0DyFe083nqIexYJ9HSbLBvMqhAlGIdlpjBXfLZRrhN
gwMjc1nwm8J2y42R3xah+aFZ2ysvHhBvx6N9t13DIbwOYlizpmtI2otCH7UzOmj/LOKyVeuarkXK
1s5cld78GMHnpxnAcwd+8wH13iSDRFaHw0RU5I+wFqiS+vAFKV5XAR1ceSnamKjM9FgyneB49+bm
iGoVonF771qfHgisysQr2DHU23lqjJujaLDmzqPagCQX5O1wkqNb7ETnPYRzXjD9tji9k6A8atG2
4yQOpukF9wqgK+I9tVOUdrDsYkpBx26254muQjiIgMNmExyAo7PYElSkZoFNsHEfvBC4URfs71z2
r+sKVwZOxTvOBBFPLhDjoWTPa1WfRQDKN4h0DxsfVXdr8eC0MJ4wk69dQwHzmh9DUdOTwyxaFAal
SYb7TCx6B7isYV7bzMMTOOgpQHUrGR8cEzIJC5IKTNKINdIKclwdie3G8Dm/YGNbMjxtHOceNoJI
hkfRuL/BC/TgmDe0KooRyIJn4dpXzoCgYPrAfOTkfPJ/+d064oKD6KcC1oK7JnB3B5wiDegdOB0K
LJNS4IrLaknRupA96o/Txnkyaa/O7baK2ATYdSMYVzXPXV9vmQubbrXBNz/omjwMfi4+26+bfh98
94A7O/xMWX2qJrQIcBoA/dqHROKU0CGJ7VahEtsz0MOLga3QFzHAj1GiQmDwXYmZfB8iJN5lh+PB
oHI5O/K1mQs3DZxyX2183FfQVSDeAWEX3QkW7R/olOGT6PfNohfoNlNe+6zcu6zB1R14w8qSJAyo
p0OrexjlcmurM1KQe2h5d/YgZbAkut897v/I/AY+Bc6TT7LUuN4BL30/5FYYcaMzGRA4o5Y8dBZ2
d9WkOGu/oRzh7SeKyK1zsRKGBxbdDHg7waye+1CjUlpKc0S1+iJgN8F+7SeMDhX0HQJ0J3ie1bQe
dPFjWVUXY/MJORIvUkUPAQ0KXhUwrGXgnYZyvGKKSztYXuNdOGOYVWsB1Dlklx53edxw/QM0V93t
F7TkY83cGC23A0iCNanxBucob6erT8MjftXwpRjKT1spntKyobuWBjF+pYybhsJ5bxFOZy44wk2S
fj967KPQ8st0+rdbOQLltwXteWSJLU6ocJ4PXYMaiUsHuBcAdKgI72XnFPfohY7m98MPeK3aEeZi
hSsqwKY5mwGc45lTPYkXTaP1OrjjAG0L6ADMiUrJBI/bAnuOUY7cUba1GKyQuTtB36ZUya+euvVu
Qdi1K8fts3UDdSyn7nmEItzPsOZroaIDnvjnuTLThU82c0Fd3TcuZd6yUGcF7RZgXktzxhiGi45U
ARsPMX4XWT/p/Xp8b3yEWF0a9UK949KI4ohDf0gFLRq0BR94xSNlM872+Oz9ThWYI41bDgnQFpvp
gK3ZoMoMMnXKq2poksltn0FE+Kc+nC7oe67JgFuR0q5HvzxwRprQglT7Wq13mB7FLkTBbq9tfYI5
v731hmA3A0zBnf8g6byW5ES2KPpFRODNawHlulwbqc0LIalHJCTeJnz9Xei+dMzEzGi6KDLznLP3
XqnSvQUA411L3AqGiOaRYiIyikc49hQDZd/G3UIwZ33iNcLBuemAvayiUYF/KK2lueZZRdjYnoPI
JONI5LX6jzxdFum921/7Yvg1BPS+ZW8fFuXYj9IX3t3quuc1UNNmk/YoXQYDy7dLkn7QfkAEqeBk
/C5ErARmDdsq2jfVWeEweB9u15w1ih/m75K9PinlEytCP/Wag4yL89hXKZGAhmyOu+bHYiEH3vmS
cOJaohJuQkZn1Mc28M3d4qy71MO9prV8e8GpsPPii+zJNWXSIWnN9nmAalu67cWmrhlNi2iCDqFD
X9MI2ZQw7tifphHQzb8ffRO8r64xHZ3Mye6NgRbAAZLvFzPP7xatcYcMa+d6ivu9t3Gn9ecxwIQi
sxzjXiDiQrVd3EghonIul8jxeQRwCqxYbtv0IjVmZaT4oo6MciVT/6EROyNEt1hHfML+iRyycRQB
iioqz2FeTetejPPL5KMdMQovj5kk9jIx1mM1UjKAw7BpiLRnf62HU24H57KcYA0McAYMYpbRii/2
UrfpO26C7D+sK+zCxLbT0WxPHbP6R+OTIl1HdWarJvekG3jx1pU5dpPBVGnLq2cYGPlxfqogay/s
AXOUFL0KqRfyS+Y8+6aTX83B/c8c1LD3i2Ykqg32hQDgerVl80JCjlk78ZC1wl/uF9lNVSYTaFe7
DKS8Vnt+WYrh0IyIYN3WEJlNou2ddvRg/2xx2rx/XmszOw9m85td1HryTfPSpXkQGjPjb1krxueV
9cMuM/25Y+5Q+N6h9Gz/qdcKPZzkiHbjav5FZHJ8xTS3jkl3D3yX9loybbB4667/fiR2re3QUTBU
WXpcmDppMbvbWVvqezaldi7ZqDENW+e0zXkEo3Li2aNdrz310UpXOwrLo1aye47MLPKsor4GNclO
jQFVkvQ0NRaC2TbaHewsOCypfQuaUudVY5k0em1HdpUOZ6UxtWVhH0r04ePIkIR3ZXxzO+ds01rQ
1xp3EnV4wurut95jPl264bUkx012Jw/iLjAfWVaYLDam+3Vm6HAoFvMDc8Tmsz1gupjevdzK4qIz
mJITJHrKNchLeUL6cC58se9FgaN0RFC0eDOfbMNrSdOT3ArWk9aYXxaqD5m17I9MrK3VZoih8Sqa
QRFCu9inZnWTnuvF1cyamzzv0yrdZ3/M4bBU68eQtdEM6SKwgXxgS90lE7OXms1nUiuNPfI8PrVf
NLyeWzx7tnhPs2ONWr4zbFXtKMNXwra0yv5g7aRT3CfLIvxoOLtU6jWtvBkcJm1EHzXkJcVPtgRA
fGrFAVK5c5w26HqTeHGlyg9ZMfCn66S4oyRtfZQusfcMSW0fuIg6I9i7kVFkXhXwBbA4RGsejKFY
/mrSMGNTQDRLkSlNiRuvZE+Oq4LRYp19MwrOB/vNnpqfgUGv4Irh26uSV5tx7kFLjI+6cHyQW5I4
ZeVCDfvVDIM6W/SSu2nQfwabcqswlfm9861EGwUlzL5G/2jV/Nt05FMy9CL2NZfExG/f/eEtVr+f
3IwDscJUsFBupF3Mvo23NVvnTbX9bOckRBPb6TZMHV1H51TcBRG2GsJ3ZTwVKmFs5xAnx0uyzWOP
gzNciA+G5cwL4C8YSrw2XHmknPNRMXDYJG44l7OKPW99WxuzB3mnXxlbKyaBHiqiVRdXmes/aqyE
2OF2Uys2zsug7bL84WWIsHVgDcAGCT4PbcOzH9+RObK4rfSX1fV3usyhQujp2XCad7+c18OYljYu
xIGpOG5XY3FI6hjjaTX7R2aBG9H64ifeD8FQDqdk+yoH79lumcqn/dgTh3w1U5AW2cDwM8+ML6P3
3mZdQGB52fI3Lem3RnByrqut3wCpjRrejLT8TAoaxaFus7Af6O7WOWVGbqbttrvsdaAau7Vds3Cd
BsIY2lY5NoifelDeypFdS1/o5itKr8VO3nrrDzGKIV4kdmrBLp72xo/cNjHLiGA/TM7vpHJH0hGO
Q8rGfBsl2Rl/SQ2yrk16GGzUd3rOcNBL3F1dHmt8ZWi7pFYauaZh6iodvp336FZ2PKCJ7a5Q7n5p
eYcMe3mrCOflptlFdoqWb5bk7WaLcElmF7/Hkil1ypu0C8x6FxNjOLPYgn2eLujI1fY5A/tXpj+J
rWtuO3mVcmUOjQDdDG7kFxCt+vpDT8dk56QM9oVR72xnaWLSUgzO5vHLs++2oHcSuWphnegYqKo2
O6TjQnhDiZq+svnwcIuFs4DVZKu/Ta8RY3ZxGwcEGdJJPnw9nSMPO8tUuH+00riRX8CKJPX7OLpX
0ABy+tX05Q8Mae+OTgqLl0Zb/sjcRht3+zrsHPnbNpUbNt14kFp3X4s1PfpueVsDugH3PWmxiaUN
X5lI+49sQf4xFhw9SSIi3akOwZr+XErnVuHWCttUaZHeyifHFQ4xW4acY1BjvwBe0hRsZdh2B6MO
vZe1pKFs/fO4TCL0KyrAlJNDuSfMGJc6LV8XA+t2UqyED+wRqcDx91TX5yKDZxMUXbpfqUxwVbVP
/docJgLbe2wKejh7zaFoieDXuG9gjtl7o6v/yycj9tb5NtQz8rLJ6+vMoo/UBGbCmWccUSbnpTCH
c9ti7aH5mdGGXUxV/pqd7Pa5SGwkNrslkVdaYTFX6aXAIhSbsPH4Nwv9KReWEWW2JsKxyrI4qzH1
YRiw3wU2v9mEEKD7r/i5rmtT2MdUIauJ3AkOQftim8b8s3VlhqZDvqdHI1VGupVb6+Y3gkFDrQQo
ihc4DUZk0u2H3gvz/39lTZE2p3TaQ+XcE7AM/rh4t6yh+jJajHHBMPdX35pfyOFaR9Mas1NWWK+K
OczDznL74fRIUOhNbZCLq0TeOpBzUQwnLPPSMD2dVtN4UTOmpG4t53CsKbsm18kiU6SnIHN/c7si
yboVvA2PMJznmpaM3E8n4sYwn+nTYkIABaM2+5a363NGMN7ryPZmPjwyc3ThkUxMIhaQeeylGxUI
B1fA8bM2XViSq/LS9L7SHYUYHrpLkSBSl6X3sBLwJ9jsnYtzGAtgR7KJITUtB29m7D516xhOlWke
q6WzIqw/TsNW1nu/JMXfuXfrY11V2AJD25vvCRA45SftuyFnPB1jeirW8U9pVFdPT1ERAjhi+Vgf
kYXkzRFE3fyFtx1DOJvfWBqPVSDsopofu97uTqQdYxJ+GVpFaW5jUg7vunpiZKKfi7qdbon0S96s
VhLXaueD3+ctvEHrHExWcCPGvL2n+sQCfVoEzEnbzueI1J0eCjL1wEX0cae4WTFSNkEe01zI6hgV
k0BMkEtaWmBCgG9aizPHjm+uRzXVh0rP5YkbUgmYe8bOddvsEgRMxljRyVHTx1+u2R173IJ3EEmI
BKtxhT2k7yfHOEx+x6DaWTI0DixLleGdOjegNs61vSb78Uje0jzzlnXndOJMUs1FbmkRZ3pYKCh3
QuZ62DM5iBgDw9mY+BVTp0pDAbztEqzeiwv+79YwHSEa6V0WPvWPjDmQZen9wdS9IFxdyVCvxACj
U95l72mVBTeXNcxO7xZxm5iIeZiC4AKIx2QZn1XVG3vEvldBAPjW2ORfDGLU8UAUaOdWM+o52Shj
Gc6iNcoIoq5/gzRThFPaRk5TtSxT3zp3qnld8dfMfuDtS7tnRVn5So2Y7acsqe6La4JZmjTj5EM+
fgp8gTsoebaxNrySzXz3C9WcTbe61nnTv9W6bjxZ3vpuLyO7Bg7HeDRWRmjJkN1EiXiWimbcj1SX
T63qCAy6wVFZwR/d0a0fZJjuwZR1v7MesTAHAOZZULC29MuAFyXSCmgM2dykcZ1WnwsnmUWMImAq
vjrlB4Lzh7RgluhNuReAu6J6TDiMFWoP9c9fr2NO6Yv0MQDGw9AHhjV1mCF5M4SjPkiivkJasbv2
XNaGF1lKyJNujPRYXtIy//V3pDz0vVTlT4ob59SLgYjwllkeZk1/6dJryfDJGzWC/BOqPqSTgCGl
uNj5shws4zxtsNpGW86yGoglDGo52rRYRZ8+sh6alrTsLWB8XGtSoRX14ZxZUasdJtd4pEs7Xjob
wlulpiuol58zhJAQgNEEuypsi+wvm4++m/ril3AtKAwnQYaJX3nAkICLtGVQ5Tek3cviV5c7f7pe
+cdAHP1Z/2kZRSQkKZ3Gzt2rr5VPmM6qz7i30/ydpevuil8F0L4vf273quFTLOZsvjq5Z8dmV1lY
SXUznMEEPDQd3a4z2U0rA1rPwPIdCbdSgYwzvJT8LSU7hm1lLC5dUjqXfK1qWqyiP+TQbsleLPWL
LD6M7KfGyFOgrbyYevc77RIvXFbL5dW3Adf4Uwxp0o0pIPIDoQ1s1G7L7AMCWtgvwoK6x6llbi+h
GKgTcyaFNFFVA9PSo2+ve1AomMxCCxOQnAPzRhAltgRhsi5dD91EHHyoF+OEJSkb2vTs1OP8XDnN
Q5dSEG+MNDne03UUL07ZS7y2Zcow18fxl6FLrPZtU7xu//7K79gI6FHzUKGqGLZvPCGMfWG2zA7W
wthj6K4e1uJy9f+0Sz69+o316hvja2k14sJ46rNf2/LcJX4WJl07HBKtuKRzcgMmDC2rdDEbeNMd
ByWtrqrGx2D+Fs3gvyXS6/Ec6rhDEE12vS+9e1WYXiwU3W9aJsAMrHqHZNQ8mNDQJeCoiDpbUnV6
yXAvhfYDjd2JBACT47ykRBE0Cb9Nbv48BSXCjhwbD2RiUO/AargWmv7ajyB5E3O5TWXaYRUlaZ9q
jUS4yqqrbXofhbHqJ82hdgDYeRg0FtdS+b+yzX0TdO17Wi/Dkzd2f2E3tYdOFMXNElic7CqpCdub
3jnffsxAbg9lar6uldPeaqLc4C/8Qz/Z2NPHZm/MprZnP4pnGJ1BW3YPwqkEr53kZx7UwyMwMxrc
Zc2OAzY5p5Y/LMYwu3KhT/G3mq5IKlZyDmFqbluxNzJCZePsx6bb/XEIdM96Ba64El+uNtF0pOiF
lOl+65ngDPwPaDv6TlH8e/zRspFIQA3Gc0xMGWZKRBU6W1OAGioZDYwuLVAS1BHSZoZ+sL4OG1dk
6hzmFZ230xP/pAQgnAzTViONkVkiVMeVTW9JmddY+g7sEbEleMmNQ1B5OWqS3dYu05cpD8UvIE1E
OEomaNoNNFkOeFassDNWfF04hIhsdUf29aPqsw8c7+tpHg4qd7L33mKWKlNST4x5dCJ/yfTBlhP6
7cp34K7G0ehfabTkm6/6y2j5WKMG0BzYdnHC9MMvTU/0R06SYtSc4QibFk95IaYHvforgkz+Yvvq
iQ2gh4Rpe4zUdP1jbVoYP36BGDQbf2u9qsjgmh8apgNY0bnIojTXRRxkOhjdlvOuU21Mnu6PBqPy
bLXL/Eb9msGFzVkSZQNFxWPf92gjHbk8kM5x5RurH7cD8Y7FUp9pVT/0GlOso3tZbHXSO2cmE+yZ
cXqNRmRnUx2bev1Si45vikcFxwfbYU7iOip9dmwYv83eNUv/5EzofGK0oibNxiMnLcu2gY0Gb+SB
vm0S3fdsxFHZXbKWNzXNy3QHKqyCl/005eNKBvdPYUGK69n2r4wVeGco9XbuuhmESvvn0ia3FRjP
mYECm7/JfNMgiWBPg4lXn+g1G9mjbnrvSqw+2ZxRVSOBRYv8dWi6mmiFe+Yk/DPb8lROotwPwK9a
EC6xP3yM5VCc3N6nbi2WkzlvbOJ2gvFpccFAsEAUdcBQB5r6xEjHliC1EFtOc1J+894HGraB8UDE
+8tch6+paXuKNVIsYPLLMLO+bW32zwF6fBHygdG4NxeLNJfnURAdyPKfoixv7XQ1CkRUdD4YOdgQ
eecBs5ed6J4bYPJx4brVRsJ+ZmeaT9JCF+Iqaaq8nUlekq2dsOSAedsZMTOqFHvtTN0AmWtiGKvn
L8DCfFMf3px1BjJLyBn8bz28EdXtY8cGKWVUTzPkskPeal+OhTBiSa876yQtghFHVe/SeABZ5Vhp
AP9P8li49VM95fu2yqOZoXu8tApkXaYmJgt0a53ZIlS6+KTxknOzQvElHZflC/DXmmbBPQMPG+dd
uWgYCjrYVoDqqK3N6oyw+dMBiMYFB3iqR4asORWEBF/qWzdk27cuKTBYTN9Av8+yhBCZpTq5Ht+6
MkLkf5doX1k2PKlEv8uOOEJZYh/rycYBLyje5hGBD92+jNeVfLLZ+O69q5q9QLSKdQydjMiwpm9q
3LFN8MAkDYb5zC+JrRkzECVBxvVpKbIPzXMOc3XVk8bFkk1snoaayEu6V8oasGUyPA7SvUxaPrIJ
lW2cxQ8iMO2SPWC/7b2WDFhRPxf5hFVes1D0Fu/Vn4ZzjXn65PVzpE0OGAq/B72hr0tE9+zcGjJi
me03L63dM5dLRfrb7DeOIjweeEjWYYU5h7e/srlrAvOsaXfjPcBvVVLFq7FSJznN575oxc3DuIPe
gJfJt4z0poAq1UtrPInZ42NZ2PQGenbfXGgtlP5mzeyTHHvlcdouCzBIzoIc0OLOFUesnz2G1kI/
u5Z9KoMUH5VZR71rJZ/+wNUaZdRaysEEo9Vv1tREq7YEoRdIAudISNd17PprFSC4yMX4jcWIUrOf
tHi0ps8gA/Heeml29o3mK+mBng8jtV6B3ZUwygb2rFoVl9ObTgv5VDPkONVu+SsdS+bPzfyJ/4mJ
elN3UYslmEiv85nh3LoELWSTCgZyZabp878ffP/8WtL53q79CXub6ynYj04NeLdbFVxKknixKlIt
yttmPQ4r5R5Or5imYXnP1/qTY2Cvyhpcu+OcA6qyp7kQG3rePutJ/dqYeEGEMu4JEqLE2HrDE2/u
CDBa18BkQO6vM/JxGuAqm/MzYNbyrjGC2HM2H5dh2sYMssTUmTmRBjcBZ6dTU0WYfuzEnpPKnW03
zJRSohlYIA2Gr/gkV79TYAfSt2DU7QhRVns1nbGLHDV1h5l0w8NTvJhGneD8d4B+ERkn0rZJ9SbE
wlmyQWDp+zR6Z8bJQZC/rXXy2kHtXVShuRc1MLmTaz7utHkYL+5KEmhS2cbhOQtCe54/D/eisL6n
xXSvhW4A/w2KKtKE3OmIXAzwNTOsR/lZtl3/zKUpR9day4dZoM6U0zDGVD/35d0S7onMmffLgHq9
sxvz6FK4nVzlZC9ldS0cXd2l8uNkyZNTIUeABWaZXqreYwzrbGkOjZx0LZkOBMlmuJvFGE+Lo8C1
Uz2YmDWRmNfbsGrrWVnZK/z15uDCUd7rbqFHKmu4IcHu+6NR4BWxOuvQZdm+JqR6Sqedse3AgE7f
zKT2DiZSPNMwMezNQvyHzvPwq9Q9FYYn9l2z/mbn5JXXN+VUMVKdLA7jjiGUqZ0mxrZ49XPzgqFo
IpL2ttJU821wb8HmLOsbHmPguTh0vE6/+HpgoDU6J4Pk2ePfD7x1n66UgFVMoaKOWAmTZP42c2b3
2II2jad8PVdOJu5canHHHrQ80bMzogr+mMB+9qXVU33Bn3rKbdxCtRdysYP9rBpE5tUYTsXk/+Fy
GO3MzPXn4JEppUG72xbE3NXmMgDCsMUhy4OvGTLYr2L8LaA5G2NSvA+k33Dzs3xMI6g/FPYaYVvL
l1EQXdQrO5KOQAy2qWv7qbhIuNsA4IlkInQ7FUN3Q1CyCLdUt8JvYXZRka9dXnCThwVrvKT91Ysh
u+BJ2EMAhemsqHzzzj40PhWR52TXhao51ODSJLrBrG58OKNF1eLzdnufpdmTDEzHq1D6txhXvKIw
FcEYnAa7KMOKkpH8mYfA/KTc7F71uC58JnvwC6zIkmLgzgtGWranbdHC4UASrQyV/DsI42BWG1+8
BBTXsAfWuNktmuqmr3M4dvKX3XpVuJb632aZDtr8Jub0kcx4mNwtQzOB6PoHOB07W7vDJBRX5SQY
CYecXi8FRTUGTEAd0dxz/eho7hdEEo1Iork9V3EY/ebr35QGo9d0FbJ94DJYjvOMCaxjTwpEml2m
5l3Te2yqgX/KucHnc0PJd4L9m1UA9mJqibgJEgkyvyyu8p/dRPv0S0bKK1Fz4s8+p7VhQs12e9Iw
chn3FuP8K6PuNyvp0jOSHKVv4TDzthL/ZjeMB2snSsSAugXZBoxyFWHiZCaKWt8lnR7By/L3dWpX
17TusTeZ5aktCXgPXace2czeg7tsofMtrnPuFmCDpADTyi0gjPaG0Euq4tS0SFKt1NO4aOZr77dJ
6GrbXTVL8WianC3NG14b8ESh1iYfKxcM7NqUm23I5m3B0HjSEOrNivxL0v/0ZPbdDRLXJvcDlDmt
LkaCrfvIuHildy+ylfAlsxKMrWdxIYjdx3nQ/Krn5O9kzR9jd9IM/3VR5ERgPr+mFuYdurU/Dt5d
TzFhYZLZRLrkn1fBdJ1hMhfFBL5SHtP7oNng+1wW8+wvWEPW1/qOa38+BBnqMO4MToKUMmy09M+0
4SM2CkKinandlAi1q22INFDx+ZXxhGYufJfW1MhRBfmrAaxtcPxomAInLnKFMWlLAMLi0MMOcOmc
76dRvWRB97sY3f+gcrynHj4EAY9tHPSo4cYxgGk7zy/vme4yHfBNI6yqYjdmxg2eO/sRBMRepIe8
Kf4CFlMYnOp3mHD7Wstvej9BSvIMdh+A+QkYshbIxWFOyDz4GQumtoIdaFASFC1hFApLm9jUYXsG
+sTHqr0ZN7HrNdiCasWa3z6G+Gs0qPU+mkg3T/NTWslDoWHzDIrkBtLcjYeBOmmuc3/nLZpHymSn
p/znHs77qC5nyXSK+8K0pY1zs429bNRCq0Ssq5X3PUuH/qIBUb0WwHgy6cZ95z5Vdv4jsOeKCTaq
kK8V1XkwytOYW4yy7VaPLCDbAF/T8iTN2UFDbz86FTY6KOUhb1Ou+8nbUBnrB7dLbYQ3erpcNBF7
ZO8DVfV071ejXnPzScHYp/8VEw2AxJgoNcovyqfSl5TdzXjtjb/wxolikF0HvA6CBkjyHf7Jt2v3
SVgI589Qe/hXfGKgbsl3NNkM4gNcd7NYXvUUVDsgxNeh4waunFPQrEcdqtIsCO67bJVBfa/9t7Ir
fjoZb5m5rYLRzb5nI8F1ZmIkZlSiWD9MGZlGDQwZ2B/FnH/bS/aGjZb4iyJuOyp4LrK9o8j9Lh1+
2b4FtrlsdxmNIlx6+xVHcHlKWknHWBVfZK1e/C7Qj7L/ZPphhbRcyBA9vFwsCU2U6ZA7GavuubTg
birjVUhNB12vuJ+BKAV2XOMdQAYJ6JWGKq36h8ZQNyKeS7jXBzEOFo/m3dHuQp9vDRJD5FEdxYvG
eNlE1Aa3CDdOKyBrc6AqXT8ORhUu6cdC3hck5ja/mRTqlfAO0Aa9HQLgYRQgNAOJmw9p5cJgMG64
ewYWzUIrxsERMt5CoNo5if3Dz/M/UJlZZFV79mdqXtbkPdGGPwCO37zt66tVF/Vq7O+D+zch+hG3
yi9jH5+jcNY2rAwiQ2XCny+4fWdN2MlsmYNkd65rglype/Jg9JUeee1zqvrmzZ7d61pAQgtK7ysP
TpOXfGqmq1/aluEz7gBwpp24aqXLLQ1Mx0qr9Z7r8jyVdU7RRiywlPm9aFLiapYT6QZEqMUompjG
iHBKs08sXg8HltERp1yoe+i3pCH6mE461nKBeZ+iyMO1ZXB9SDk6G1o2jR1vwJAIeaKSpH2J3YPW
SOw1Umn2zSQNEefv6Jr0p6rdD6OPJaRxXyrSBaHHQGTHPX77HidKbOu8HU1XxkuK7sU6qfbEd3Yt
Ze8OzQELDCRsObr9Ts0N1nQz+8C+K0B30ufrqfs8L1408aeEEpovwwmwrirnQ2c5jtWGOUEFlFSD
0R6NAaawpB+e0ga1ZOl9/Wi4PGlqa9qfob/kljhy9cBZERmJrJVzlpFhOJq6cySc2IW6Cc0occsE
eyVmjmog00ESda/8fqBu0H5yjZITIzvKg+M7xp6DsD271UuGTrTPuhx/l57/QPveTCJEe6olV7vW
CPpYyczG5Oi+TEF1xN7DGN/j5LMCnGFNTgxdfAtHsxmVpY9ZiT88Cj2SbIAhOXBQwTl3IEAot4FB
4/zYFk1Xjr+Nej5MawhvH4JBvmy2fQilCIfPbcoRubbwPiHFPSnTl4d1HhWmbgsqBFPXwQAaHDxx
zYL7rPPyYtgOdrKG6uu4GkBH1XbcjpI7aN/bnTZfgztaD8rV/VI7DpUwd52s5Iobt8HVTTT94Nf9
wQOlRC4EhVpll2IyPzVG44eJonQnAxX5pL2WqT7hJ3mdXTTiMWfBLElbAZyAchtAeJK6/XPMhy+t
6fZkdSZenfaXL5IfYGSsk2VYv0YneKhySkJ/W+7/XuftvW4lUrjtdNN+dLf6Nl12aNt9XHcHiKn5
1twy7iSoFhL1facE/RQZ5CM9/14VJ3tJ3jPKf6zBeN0mmRRTLtGikSsWxcoZ6oz8iOQK6EpxV+FU
MmuivgaT2PPUPT8kU5CGqp0/lOFj6RLJRzLPNpOZ1MG9qL/Sj4671KgirLxpDLGeU0dpZ2ZTn1rF
+WsLlLtAKR+P0VrtKxwHwTR81on6UILEBUD3/8xkJHBhoTakDb9yi/62G9v2wGsSRPghmkUscU7U
3lsTyouZSBJcCOgBNlXvCBwhNamgnIzXeoC1D2+dKwoU2UM4P8TuFn96zMRzW86hQeEq7rjisHH5
T7j4xw/1Vn/7VxOg0nK53ta6dgHHCj01RZvDH1U4rD9vIJOL68LwDZ0bJpD2Ctah1LQXZVD2BljA
h8pVB4b3XOsECnG3uokT+7rLsVDwtFKEuZ0Ful7G03/cSKkf+tEGt4l/99+pXHPF127pIGOAeF/X
KjkQOM1Do7beuEDmih+I0nJju1P5Nog6/07HtOSOIt2l2GfI7cSG2X31Plhth+2hpNADxHFeVE6W
CoMOANDvLBEcg5SKIMo2eqP+BRHhYOC7CEYubBBIIf8ehpUk3zSl/85lLe88FnkEpN2JU99E2KZE
q30IGKiFJ2lkByE3G7IC0Kg56sPU5qs+Gv5LrhewL4GwSZv9aO2J9261rsb2IdoFGxX7UpfrH67i
kB+FifZAh94cud+nB4ueavt/Hbk5DcllKIz7v7/DSgQPgELXB9Piuqrf1w2VRR57Q6HvLbNrWeED
9z5sNNJRhprB/zNx5rfF63HbbHXeIs1D4KzNiZEtrkwPR6JT7/224UtJqGONZnyRa/WY6/Qb1zWw
lVI7jYKJCkwgDh0kaWLxklR1Qyes27eBEBwEZuO8VZj5sn6snY6Y0NVPM0Vk5KRMO7Lq1PqkvjOL
JdFz+9d+dE45JzMKBLs8djMaf26HcV0eD5e/Ek0DbcJYCTi0qre7tTztLuuCy2zYnIppm4YaiM0a
6THinKSAvNbDe8keF/4r8aSun4aErc/C7B25EG9TC0rj3OHX4666s1/p3IclQx4JvjoSDjACoqoO
Nbv1DwY4/nQaAWSrD9mQNyFtH082K3WwnwEUAvPBLEq/qkW9TvfAva9gHNIeZMVwwBDybTutFwY/
3HT9SAVlSJmwUS1p8ELc9S5gj4xjvXAbE6+uSZ09WlvZn6CrmjYhMu9nDrJJ+kwLAnKKvvZqtdTt
EHJzvGs8G0f6TwYxyWGmxoX5JEJ82owRrRdWx20A6RLD4ydtb5yWhmE+jruoBxyB3QqzP0XhXq/9
OtLyEoEv8F5ap7C35lexMebBw6mZuLjFqZTyKzXGM6LzR91Qy6czGJ/aEft0u3d1UhCm2R19hxeB
S3nkXKlwYgIPWfez03yBorWbFtCB5NXpCP38W0uJPHusgoSi9t/6MtkYmHQ8lbCQEL0oCPo03paE
Q90IulD94Kaju2X7B1EOF7JsvCfByJc88Nwmk8M0y+bNTshMopuOpXD/9JLKep2Hhz5v4yTBS1s0
2fe/E7bVeAoo71AlnK2uVi2clGn94zUAftlDMRVSHhKRszP7NSin/7F3HsuRI1m6fpVrvUcZNByL
2ZARAWqdcgNLwYTWGk9/P2TVTDO9iYBNrGdDKyMr3eHiuDq/4Jxe0r3gCLnu5SyK6G795KEGCQGo
8GXPdpk3pKv7AkDMZLKdCWYDAtSsNH2TAaB39gpJLWy0mNiByiEM3N7BjnoYbZlgj1humkgcAu5R
crDdGtaRoQPWwsC5YjkUt0l0V1SYiw1t9ivjnRXAJ7Z9Su6zobkwQQQCdGfkMDJz+ly6zrVvomWv
czzHTik7a8kczTUhlvDnfjbrvSGil8jKISl0n5GhuEGLP1gk3F5zN72rS/6h1ZM8XFRVY2Yb9wZs
DJfDFVItzd7MsoMSIkQD2ArhOJ6R9wVKSaZZABW0yQ6oQ87DPIy6qZ8/jFGf3kbObZJl36xW5cU8
J5UJMm98ca27qLdUNHWVbD8E4TfHZTbikAGYFALVhZUkeybRD4w5uOIlDdd5eGY52qcYU1rXXZs+
zyg7nvcRelBNG9t/X1kTrpK8wwjw2UNyV43zhwxlubO5YnMu/QlWMZoT5+wVCJUk56MPdcxI+hwY
LrS6sVObHdAP/R4qNrsmN2KC9VNmFTzuDsg5h6bVXyhhr94FVTjwWPtx0Ubd1WS5oENynVbLEE9c
6+/zhyPod/CPWEn8qo1rVr8E6C3w//hstGisUaYcJPRLwcU9tOv5EplzbphzASKxCZVdioEjQkpO
400RgzD44iMYg5ENYHq26iX/OzmHeY77Q+W8qAO3WwzS6ENsSs+DHr2pyvhViSBBiYK1KdK/I9BH
cEHj4/XsMopwq1l0fiGguE8+ByyT4Pm9SfFwwJB2U86jq0OimGcpExhAjTyaM/zABlS9GAv8k1C/
ewXodUs44xAF2TQxOp7CkCDlCbveAe/jFGFyZYpQ6LzC2LnwoAR/KCNFYx3R9X3Dpes8csR4ibc3
c64swX1qpvacmOQkAIg+wBEruINWJF3Zl2pUnj1Fybrrzpgu1cat7wONlQyUlodxT3Tr+BOrvc6m
7zgmfkMDfAA11lCbG9jmU4wlSExlwaGteeoZrJqUeAyxchwd9Nd0oe1J9yIuzo3QL9S/BV//Ub/8
P23OnxlvikyuOvrR/usf2c5FY9NxVcPW1WPqnF7x7d1/8bcup2P+hVE9UoCa5dq249roYv6jy2n8
ZVuGqTu8haq6gaf9/+hyatZfQjNtF71YHewv2pz/1uU0/xKsikiQGTAUXFuI/40up0ZBf8j4Ll+m
2vqiHmw7CIciAPqHKqcz9DhaDgMaH/POFNOLj+lW53ZXY1q6SI2RHjTVxetA+dbEGCP44XczxzYW
fZXPbzrtnwn2//Iue+AFsG3+61+L0PJbIea/v4RPsSxTpasW/dA3+qBpYDQJGRbMFUzojbMZoP/F
mWEalHFDMdm0ZM1k6gJV4bi6axqWY6nL39/URaIEBHgYDntd4x4/O+T6gfWAkyUJuc8rrKRFmhko
jek4BXbcUFNzkUTvbzs3/ZRPVei1wnj1HTu8G4svGtojgLrb7N52nX0Vjc4FRyWou5mj7dQxKrxw
Ehfa1Ni8AXHWsRVbv/r9AyPMCyA8uH4kmn1d6cPObv3hsgOZfB6rcB/tMBcgP0J7n9fdbSRs6w5F
/X2Cn+eFD+VtP7vlndUDXUniybxE6OR6Br31fS6HV9UazpRcN+80zQ3vNcOPL5FSEBdxjhPYnKV3
wwS+NsWlgUsbylZx3H3VVA6u0AUBp8Ej2ult+ykXcwj1xm4/TgHYCHAAASamhxS1b46TAtzMUOI7
ijftY2qE4qEkC6HE/XUxDY+l2fSP2RQspGgFxanR/IiKHuDI2P5Ziij84E43PfpbvoZUZtRoxs7P
i/AaU5ngGrAa/uqlckH3GhdDziLn6x18wDIqLgM78ndJjqhzqGkNp6cRpzZd4TCuaM4Trg0mb7d7
2zXyq8muPhStm940Rf04LcqyKhKzjeLz2GKBzPj9Y1xEaPvlh/3b9mlZQOE1dcuCWi5L67Qsss3v
5XZZeLtlCQ64MmJWzbLsLgu0tizV5Gwx9FqWb2dZyMWypENHZnFnlQ+X5V5bFv6eHSAI8u5aCRTH
q2a3fbJBULQCOiZUKZzER1KnbaM9Zzx2QPcuHFAD6gh5HHhCnQwAvMAz3Ax++CFZtqZ42aSwmJrg
6kXfnca+dALOP2zfvIGqZ1paAVbIb/LJfnEEqauWNDVe9crLmPOmm0aPQxj+Avq145UwB+MzBYch
e0x4rL4qR4CcavzN7SbtvK/Mx6l1LpMSvDfsrWQ3jinaLgBNp765nndqjoyTD9IZ7YXPfamAI6cm
oeqPtJ6rrA8DaDDSG0ynR+4kRgpFa1S/Au6GYRR8z83sRjPiX76D0YWbfCxs9XsFnSiI2JZJs5yp
uQP3uvjYYPXhl35zWRkc0QY0CHpO/XijGQe0tPIzuBffRf+aauMPEOc9ZUEegXDi+CAzgfWgPXLI
DfODMkGDcDmmAfBLdkIUl3ro34RZCc1teB57RLX15IGMGjdw7VOKBkTImzryZ+H3uOSR0Fp8IVEa
8pJAf+xsxtDO70APAaIEnKjU35be+l2BY9NlpNC4YpQ5RjfnanKh1fGLlRmPYrJ+5Ip2G0BWQ5fm
I+/Wv5xeeYFx/Gh18a88his+NA+kr7h9ayXnHRW3855JiVDrp1lMPDHzXm6bCnAxmzq81B4ezagh
SR5+64paP4f391nnKSx3f+mAXQY6WLeD7xFv0J2le7DMuZyB+XIw6eCt/kUNL0tSO+BLijOld15w
iOO26T9MCVPAInuiF+nN0OSfFAWQ/WLM+SGuEP8LUnMXOf7LsoTDpf9R/BwtFWdI98G5Cq/Itw5n
LTlewKafOgHsnC1Fr2oSWm1/12MprOqLSIRff7bU+FdPghDZzF8J9BW8UC6jYPEQ0/IboGicLzv3
o/m1mLKbPPBf4I3dkYt8UcHF4GAYHsYcdlyl01AFldaL0Wy4iHbwoRwb/MFoTVAfVTt+BBzrX842
IpdBQLLBNW1ej4u2e+iGQ8bie/fbWkVDRq4Y6gGB+HPyheK6asHiVK+aa93bgfGIL+MYjw+BEB/7
UT00tftC6sGLXetcxyawDHiry6LolxayrSXQl5ej/vJIZQH1Vx65E/FyVz5gePuYZ/aFb5bXs8gN
QBZAwjpTMBEX0pZ/rWmI0SHB9NhBUQ8mmPhh81nAwnTQcl86i+fvEV77fNeMCN3QI7iLP4xB/zW3
FZTbdZDjnPmNNPk+JXDrSSc9Ng5Ua9EnX9ogu+HTr9Qay0/cBtWy++TnMBjJhqRD9B31Yw+EZ00t
Gm9VZV9/TiaUn7SXTF2ga0ad3RjloYJGkjbdZZb3QEDsr4qqvHZj9d3XzJeysxo43Davv1A1Ra4/
9E7/wMMkmMCEwRqXyUWMXwH/fKxV96VPaU/uZAh5oqhSdgjHDMo+af19W/OXPi8+/j6L/N9p92Uq
X//rXz+KLm/r6ek1iIr87dlVW86H/2M+8R869Jf5z+iPs+7v///vc67r/GVyyNUsTqWmUDm8/vc5
1xZ/6RxWeUhFFtPgPzlj/qM/bzh/qQ4nXUcIoQnDchGt/0d/3v4L4SzTcIWjO1ArXFf/35xzFxOM
fx8uFZ0qULh3bEl0HsRzbzcp7xittTxaz/M0fULafbx70w3vnF3/NBH5d/GSeUjsKMk0jLmzrxsI
c0Dq4kWPQq2bZT8bybdoqM2etxpZh/PjNf55Wv53jUtD35xc3WxORJf48ADqXovvdcQryAgYS71G
ajn15fFq1vptuTa8qaaxWRaHILf3UCp686yMZtHxmILn1PHy1zpO/7N8x63UMnZB36L6auLsqjji
qVVybbqZBMbQnuLMNkaoU1U+Ha9wrUHSPacUatk7S4VQUpzxqgg7tJvMBtzC/ngFy4x6b6ZxZXzb
YyKaUeDsDBIH6VTEH9BlM9r+TIX/aPGkWIkJRHVjpePz8eq0pdx36rOk61LpQMKwGiRZuyDgeUjo
wjMycq89GRzlC3TRMUYHZeA8AXtQQf9FFQa+12QBspvjn7DS4t+XrDdzJA2mrEcWiOQSgglkTopf
IRovldqnuwEtpeOVrIybJdnMFAQrGJfW2k9Tg8JYXTsYEqGWeLz0tSZIy0Mq4shujNpCkyqKXtUC
u60GJbMz1bBsMg5tPh2OV7Q6XNJKUSiDVVbhgjQI/PDMH+2PutU6MN0wA5tdnWd0KIpAonGO1rPh
Q9L2u+M1r3Xg8vs3o1RDICvBnFr7tlDmeY8OPBTS0nLRQz+tAmmpALKqgX3jCdOGV8n7Hls4iUcr
44J2vIKVtcKUIitz+8GKu8CBIa5lHSkZ7Nse66ZWkmuDm5N61Sqh6zxOQWHYpy1/lrQ86fGk5AX6
sF6O4KP90BZiVp4dxVSDjWV8pU2WtByBBOjUAU1Uz3B8EwAuwDXO2CF2vVkM8Uch5X4RkgTdqG5t
Ekhd6BYJxm/6hACQIubsMNRaCZ0syoreOz5GK9uSKa1GhlkAnSy5yrZtp7cXuV3kuGMBPUHOK2qx
Kz2tGundBux25QPmEF6JHdtLUqMlW5Vkbxoy6venVSEtOAPgYW1QwbhgVYPQpFZBWEJlmP0psfAO
Pm1ATGnhCbGJTIRTCrxGzOlSyWb13g00cCPHG7Ey3rKpWeFH0BOT2fY6h2zKGexv84s9F+XGXrc2
2ku1b9aUrncKh/y47fUpwzAmGNywmYPxizSQXKc1wZDqwGN+SqdYeDwh4SqD4PmooGROMmGjj9Ya
IcU4L5pW5Y7LEHD5dA9V2MXqHvRV114lgPWqE/tKinQHJnej4c3n+VM24+YxV6iKusbt1Fvpxil0
ZbQNKfgc2PCuqlqO19f0mRdak7aQZlPF2Ai7lW1yeah+O95jNFV2q9eOB/rOgCGi84C6K93OLzAw
RJP/LO7MOtqobGVpNKQAnII4ULOBgbcgTzsHteuU4SbVdahAReAAIk2s3gHxDmJo/HJ8ri0d9c5Z
ypCiMR0D3ynmwfe4hYTaHTjjufnR6DMu0MpcFzbvYHqK8QMo/vYG9/pS/zyZrmE9Hq9+bfyWGfom
nCZ01RyRKKhOOwr26WYKs9gGfHC89LWjhyFFq9WDnan0CpE5fDgxadGgNO2RfcXzJWimLvhUKuaQ
XZg8Nlh3Ize4/FbnwhZ/FgnQyI1oW/uKJaXytpHc8mfRQ3jyMOLZGUN3YSjjLUaAn003eR6F4imJ
fXDwnNAz5/J4y1dm0m8Lwzf9GqtKrQ5+g85wGX9RlUhBJGycsJ4gUefPiNy40P6OV7WymGhShOS+
FcKJUEjLKdYr5zzEGc02QcqrHRx7owvXpom0IqJAbJUFCq5e6eBcfG7P7muJPHi1seCuBbm0Hqa1
YWsgjhzPNJCTwz043tcizZ/AMKHGC0Z34+q31gxpQey02gY6g81WAErqa4w7+YOPyfDGcrtWujTN
KiPIcSlEUZGklgr4XhPgGLqonprTlid9WUPeTKomqiZLH8nAt9Pg483itLr+sSoNc7rIo45MiD7b
ZfCjzOZG3xiZlcmlS5PLQBmcUKxtzxZ+BhzAcbXybE6C6rWfOAtvTK+1WqR1dzbnpILIDlce0f29
3aLvlpdkbkJemzcasjI4urTO2r6r5jGwBgB0Qevpkd3v0tJyDsdjcK30pWFvRsZGcVwZuRF4sR7h
K9xq8c6fCv20iaUvtb4pnYtoIbSIUNCbCp2xUPuUB2Z9YscYfxau2WVuwinENMJR5kdSsjpupQH0
vhPLl2Ibh7C2RAoLlwMf0VBFNaoD9xvzxK6RItooe6tsE0pvfSBgZsaBYFITf2NergyrJs1Lg7fh
PEZR3TOYnU9uC1FKM4tk47i/xNA7W78mTck2J3IH7Kw9De2ePbPnq5IkNwOyIAt2+TPK6h0w83ij
p9Z2JGmKam2G1hEkSa+xkDkoauDxwYx6TokgrE+OBqJOutGwtW6T5is7vp8kmtF6VREjn1VbyNg5
4ZiEu+PRtnzyex0nTVnLD5pEmXl/ErxeXLU2kmwQANJrN0/yjaV2rQnSrOXhFnVhsNeHGiHN5tnX
giTA7SFPX09rgjRvgb/2FVCjcT8GKBCk0/ziOLA7Ux/vi+M1rLVA2o0s5AZNIfx+X4EHwhyuA3bk
QqI/XvrKjq1KW5FRIq7nxwjDlLnyJRjhw/aNe1828VVbWvFpS4cMlUjKuVaUBmHR300w9UonSYiM
3/EmrHSQKge3JfwOdzvcngawdfpSenN6B0nBnah9ibArpVdzA4+gnB6C0r4DD9uB1dXjE9sgBTWw
OgGeTOVBxdRfCyOHfIz56ondv3Tcm20nGbNUIG7Qo5gJqWc2AdQHA/YVx7t/ZT1SpSAeW56f0inh
01EKM936eWzxr8Do5QCq+FPjqMlGH61VpP/ZjCws9bxABW1PpsKDhXYXwz21xvh7aBgXdpRtvBav
3TJkOFMz121ZhGDRgwhspD/eiMS9UFIk3RLlIqjVfdibj7DTMKczT2yaFOOqb9Vw7/BfHzuQt1ns
idj0z5ox+obU/rPjjicdb0iI/dmFVeOOMSfMbh/bbnhmL3aJoHGdjVa8v5zbrnTGxIRPCYA+tvsC
X3Ig0phxopSDfakTpBuT7f1YBwr1ZwPGztRz00FhZEbCsUEhPcNFYh5Dx9mdMpttVwp3vYJE35VB
76F4Uz65tWWjHioYC3PWzlSYoLeABjLveGVrrZGiXot8vS7GrPMCv0mv3LjBjRoM1v546WvDIYV9
V/ulARSh81rX+Noo4/XYwDPDeXqjq9bKlwO/mVBhnxSEU0LljlX3i+EHj7AWNl403t+ZbHK3f6xa
LoQVR8ud1iP1mcHzDMBNYyyDRcKVC6boxDkr7d94yCoQfjpIvRHmAPWikqz3sCDHT6cNghTZZLKH
Es04Za8j3Zs3/nM0aZ90K7s+XvzKYgX/7s9eEtEQKBwRJg+SHHCzkVRx4idY42hFuocvF3mOj8S8
Wbd4REfou0PiyDb6bmWEQJH+MUJ9YOF+RsleyvEQAzmkODJE4S6USTgHCPnd5fFGrtUjBX1XITme
+kXnoUx6n2RJD2actpa6jTuG++u0SpbK32ySyMRhOBDB7h56FD60er7PshKNXb18wHb4pJ3YFlLA
u7ltRqUCfRdeMMBxC7PGanQejrdgJR6FFO96q7c12GRWk36405rg3pj76xKi/WnFS+E+m4Ub+2HS
eWqN+bJeFIDLi684mp34+VK8m4M5otxI+QJH1QR/6CEuroA9b+wca5NICnREE/ygNeDuxrby2Kso
pQFw4oEN2kaDcMBGSCxT8j9vNPiU/jmLEKEunVnRFU6L8O8yuJJ98cEHwhtU1R3uAhtnlJWhdqSo
V0KuHHVBXyUdBzp/3utonPv4aBwf6pV9yZECG7EjxN3IOOyLub+osdozrY1RWPtwKZRLfFZtCHsd
wp7IITXFBd5jnEi7jeVw7cOlIEazfgy7jg/Xi2dYx/CMX0/rkaU9b1aH1I3R2kkYV60Q33S/uktc
56Qbqu1IYdtVfTJOAwovUxNrLwge4wXaGc3u+IevTEhHiloB0AoeptsCzbxHZsQr2hSjiNJzVPVR
b/TTpr0jxW6gQ78uTVXZsx4/zpp2rqj2t6qZkZBSEYoAtn28NWvjKwUxs76qUrypPXQjynNSbyjM
YvuxsTr/fg56J3odKXpFg60mBCdlj92KN16Gn4GAcyMOviJeON1j6rIvICU91h/gaG8lGFYiQqYs
hEFYmVU4Yc6IK26rRl+tAKoXtkDfj3fZWvlSLA+gHqYJtZk9kNGLiAf6na/ET1Eopo2xX6tACum6
61RynVQgUutBlPl3YBu3wnZP2xb+A31nWpNaCVh2dWY8jHryPdXT28axNopfmVH20qo3gY0UH5Ln
o9Z67mCYd3ZhNReVOdob0bey6dhLrW9KR+q1x/EacTtj7hBF67rvzlwgbYBWQWQ0Jw6AFOIjWrcD
Lhut5+DMEoEIB+uEIGg9p7uyKtDfOm0i6X+2pRwy0ye103qBWX5TcEoZLMwM/HTjuL82jaTQxqkE
tLBBV+WIhsL8Y0vGpqY4M7q53RiNtSqk8K5DVEgyFyu1Vg9v6hlhkmi49XPx4XgHrUwlGU0XZ45q
OqEBWbEybqHyI/hvisg7XvjKt8tAuS6owbd2PZcta0LGsb4Uttinw7yBw1v7djmILSWfAiNDVV23
kM+sja/uiEDfad8u7cpTiFeRQHPaMycUQ1PjCj77fdVnGyG8EmTW0mVvgkwnRwdiWKk9xDafQmFf
pbH6UvD5iItU8/54G9YqkSK5sAYktEwqqRZrOt8tL4QIvthF9lPJk8PxOiRC3X8DcyH2/dmSDpuY
JNSG2rO1wssawL+Wpk8Iglk/jQGPvN53d3jOXZKTRk0qhH8cqeWzqbSLsZq6dUlZm2pSoA+KwYpr
dgxXqN83rfWkmM5L4xofj7dyrXgp0NsBD7TSRljFVwwv0K1bSL+Xarb1fLdy4LGkIIfrkdhxaqJI
2Ubwp0bjvPebR1yJEbkV0W1j1RuryUrIyHA1VFT9ph6TxnNDJHLN6S4TJ56STXnPVmo9BbcC2Svr
LVTXHDu+rexyxPhd54HwpHEwpZC3knzMk8Kio6b2AavBXRqan5Acfzle/Fr3LIH0JipHgLApspo1
K0rfXCB1356DUzU2On9lEsngtAAFKc4y0OFSU/s0xPET6P29qZQbc3Tt45ffv/n4cKzKpFbDxrN0
yJZ7PSnc9jwg/5lsfP/SC++cNE0p0s0wwLlMpLU3j8pjlOkvaVU+4EaJZXG3sWKtdZEUxmlkVbwI
UEXj97ew4G+Lbrxoo63E2lrxUhinYvKxfZtqrzacH2ovOPMLvX3UUMfZ2JPWapAiWXd6FU1wJmg3
TFCwUkxucLJEds7duHmtVCBj3rIRCTSEHWiCGSx2dvq9H6r3Ye3+PB4Ca+VLYdzWZteZGBPhV6Be
o1l7nYS5h5HwaXNIBrm5Q4ABdRXUHhbHH0GbP1V1+Wz3wX1ZbeUlVqapDGoD21SrnLlrTyUXaOEc
YGjVDcpwN0Mt9qd10tJ5b0KNZ9fWtwel8hpbfLID+2YC8ZSiY3ha8VIk+6OJRCG6yyhLos6JSylS
1ZYIzjuzOW0dXWj2bxvQGoidx4VbeaiBfRjH+REfj8dOcT8cb8Dyoe+sFIYUxqrK5TC31MoTIsV6
LIwrIm0ssufjxWtLOe+VL8VxHLvx3McTn1+VH2Yne6hFdRvh/21UyrBXC/tD5KALlVdY1MeL2xov
NtpZWsUntk+K8j62bD8TRuXN6E+jSWXe9UOwhc9d6TwZaIXFvCissai8wJrDxVTCwAT8Vbh9svGe
tVaBFOLmVKguWfPKm8qmLT1Nq6rmzPfNaiuJs1aBtEtPSdfhsuSXnmUFi8Hq6MCN71zEWM6OT4CV
EJfxVFqmq+bgKqUX+8NPXi5vRhuhs0pDRrVWy8PxSpZgfmeS6VKQOw4acGqvlp6R1B8slAWRLcPJ
2OBev9GMtRqW/nuzjLQpwMPGQGbbQT3ttZ/H6UqDdP0tmZADPbEOKdLHqLbrAWa9h/RegdN3vSsT
/WlEmux4L62N9RKib9qQ6sWQKcgVeDVCSxdTozYH3EDDjd1urXQp0BEGx18hHZaBtuZPauEHF3Aq
sZg57eOlODZYZS19Yojd3K+ag9MJLIcsv0AU53gFKxNVRuKSHU2KvOxLTzh57DU8ada1+IBb2zcr
ME88V8oYXCfJdGDqNdPIbJ+joHkMWzQLReMdb8PKGMg4tMCfkC1Ig8qDQP8VHw8cDUxzK5W5VvjS
cW+mT5VNjkDbp4TjpNRfFVvTL7sk60+bPpoUwmWLDYpjWAV6hdY5L7ooEGAnsj+tX5Ymvfn0elLA
XKQULoq2RUPXukzyTRDbkhR5Z/H5fdt+UzhaKmALhY6+RTxFyofAmbUKh9Oi9o0nW+2M+loJfVvF
cQtVi4fG8Z3ysnJ1uzxHt8USl12FNBtCeS4+cR6kG2PYDQPGSd9GYWfxLue9m40yafP4Mhv8ALO7
EYKcp8xxaD0gSEPm1TV0u/+qtkkSPbs+eugXNgaLYhdVtjodhhH7oj3PAU3+BY8b039oTVuJvyMU
m3Q/0xwJelaatsrubJ4ItLM6ip3pujXafNgPZT1Ou7JGQODJHRFQB6/qVzVOLMbUYdqJF+fF4PZZ
DjGgtNXLIfeR4y0cHLyeuhFx82sst1SUfZGoEfnGcK4sxqo0nFUetXAhMNuOIasi1ld9rPNKO5v8
7un4fFmrQFqJ1aiGQy7KwqvbysJ7b7KQ3AAT+YVrYXLicq9Ky7GWR9qsGDHODUFmjftQicrXsgvH
n45Ck3bHW7IStDLYqM2qwVfClplvpr+AjF5ZCppuJ5X9+8j3ZuIjRtIxgYzCU4AgIDuBIL6Yio3C
V4ZAk7YTgK0Tp/QUZ1U7/tqP+b2rBVe+E512bv+Nd3jz7T2ZvDHV+XZEalns0yuncL1ZuBvdvvL1
MuwRgT8DPwXGVnfd8cxX3ORsHOOfCAls7OVrFUgHw1oNDDshHcwLF1KdBTuJMShf7bh+OT62a+VL
58IYInqfOyohpqouvBclPUCRxFDUaLPTVnxV2k9CO8JxFP8FzyHbdjmjwcAlvDY3Qnj50HdWZXVp
2JsBrrOg7/sSB1Ix1qgoDXN8zc1jRni81i8n9PduME7bSJevHB1U6WxSdkPdV5OD22lS2C95mXWf
k1kpfqIYOXyZCqP4dXxQ3m8TspN/tqm3qhnfN7KraeXOCLEEkUP2EKWuG8TmcepFqhGN9pGB+na8
wvdXD0tG3A3o12vqGHBcEcXXDrNFL4qi03Z8S8balc7gx3PApmxMuGHiL4xkjYLr52mfLs2uQYWM
b0W8eOUF7q2hyJPrNmnUj6eVLs2uJs6DxC8Klo+8QzEoN1CHwk90Yz6tdfvy+zdz1xmzCrNqjqIJ
9j8orQn8NtR2C4L4/myFRf9n6bqBAUu0rKwiQ1ksLe84xH01oulj12Zbyby1Fsh7W62N+CQItoYp
N16Rj5tf5ww95I3NYa14aXNAGQ+xqTjh1mqjQHWZuLl2rqIdbm3gPFZgb5YrRTTMZN+3U5F7ILba
5CHKp0mc+06ul7uhKZSXoMnuFOH0KM22LGRXwp7q6SpU8CvdmAMroySkUcoUBZ91dEaQoAeeCD/d
y0P90Q6DWyXQP5w0i4U0Sm2IqbkGkwe5arF4Ofeoywd1ftogydDBGs1IFXXCggRAFYpzhIF5Bc3C
vEwPp32+tAfaKuZbesWyi6BTnN0kI345PHhX7VZCd2WaCWkTxLC0htmt555haBE7+BCjTh8nZu+e
HW/B+7usJZbBfxPodjNndY5fj9cE0ecG3xw8RD5BKflxvPi175dWqbTNJuwQ59wr67zBcNH4NbfW
1revFb78/s23B9WsNU2CZWOvmodUT7DYak463FhCCu/BQRIqp2e8aCrmm0DVRpwo3PgFk219Y+6s
9bwU4E1s5oWZa5nHQeHO6edrHz21sNvKLax0jgygwyimMu0aCXlc7MwLww+jCzwpT3tFsGT8HE5Y
ETJoRuaZRRN5kznXL0Vs9heh0+EydXzurHSQI8190x2RKsnVjNNZHgOFEhe+pj9X0/zhePlrPSRN
feQFg8B3I3rIDIcb0booaGe9/nC89LWvX37/ZnK6QzL1g8buH2N1rF+6lmnNl2EbY3mKEWPh/Dpe
zVojpBhAMMkXthGwxNkKKtlj7gpEqxUVy+DjFay14z92gaipejfKPD3tntIC/7xWfQo0f3+8+N+3
qf88JVsysA6tklaoNQ2w0mYnFPcCh8GHysz2alicV8V4KCzzdjL8XyoC/5BhN+pda5YU4HkshJKA
pdw3s6FhWtEGh35Syuc8RJT9eNPWqpACPI1yrVP1Bne/zsd2uolSr8wMy2sjnMNOqkKG1pUzzgdY
DKTYyaQ/iiq91hXQvpM/bzz+rzTBlva3bkLbqZv4cA79+G5Aoy6/Ro5V38+pW/SnbUG2FOdII2EV
0NapN9fOdytNLoswfC7jaeMktRIhMrzO7FVS6VBKYfUWOBHUlRG+OF27hWRYvvKd+SvD6zCDzvMQ
4zyvN2If7kFZXU1h+zke8FhME8U+w5HU3JhRy8r0Xl1SsBd6vHiQ0BSt1m7jSI3OuqyGsqehjIXq
zmmvKpYthbxrz86ElXPsaUOr4abbgX09E7ZeNRt0h7VpJZ36RD/4Jcdn2hHa005LDPMep876fIZF
f+KoS/E92RGZhqFSdoEWjMVVjLzvna6X1hZjY5FlfHcspOi2TUMfbbtjWsFyyOCTVqqFKgnajxBV
NKs/hGNZNDvy72rixbUv4FXFIiw+aRbstzLFFj5zTOUJC0JBqmsCGdgiKusq6eey0DHtHsohrM47
Kx5/GJlpXvdl3F5NUdjD2OuGM3d2wyg8U7PInF9CDarSIxqx84QHG4DYu7gMlRltbSVsbo3CqPEF
xWy13zjWrQygDAS0ZrvSFzWPfeCTRuvdxL0Z7Di7GEw1/nTS0ibDAUMlNnrscRMPN6uPjb9I/leP
WGudNgVlxTwus1Om2EPiGXODi51uXlZz+9mtti5PK8uCtYTwm+0fOZ4smJsx4bkiT3X4Q1Pd7t0J
LMYOs3Zccx042+ISX3T0r4/32MrqIKMEtQrxerO3Eh5DFRv3uiE9BFV2sG2S6i0UqY09Ya0aaREK
eePWMPRNvAobe7RCFRYgfboq8/xgD81W0nZthklrkKYGUYd8e+LZaRc9g1k37zGmH7+NsaZsvP6t
VSGtQqrvOoFeVsm+GY3E3k3p2IpfjVnO7UU0QFzcWInW+ktaicBKBB2i2wFkW7Ijh84aNVBuEAai
bMZsSvSbCay1NwMZGRiEvNv4dZp4avbLF5+BSe/b2fhVxsZurEucrMQeDNBdi4vO8Sn3fuLJkhGC
ylhqPEngEzrnykWohTuEZM7UVsXDrj0btWyvp9VhcWo5Xt3KiMmoQQfrX4F7qLtD1cVpL920sQ6F
cIEi2EGPpfpptUjnEYuy7QiJkd1YdDjBF5F5XnVF/pBywt4I1SVW3tnIZWE7pM2qKMIMDTtBq8Uq
SAswtsfZ83gD1kpfuu/N2tNHPJganRZ69mSIQx1N0XmcBr9OK1wKf9UutTR1Un+n9RFW7UisF/ZG
x699txTzi2JpA3vH382zCWWKE7lWece/em3mSLE+IesXNajM7pJIv67D9sKtHur4tN3QlCIcHKXq
MGX8XRkP1RX8xPgwRspTkMaH075eOmv4loNmrKG4u7FDbFjkJcLtCn54qRK+Hq9hbemQkYIo8Na+
hfqXl+f1qx5Vn+En3iGp8FiPxsFX7PuxxzkXFs9rVm7N05WVURbMC2wnUHq9i7x00tNDj2nilVax
OjZGgLtRZonTVikZRqhMI7nUrI6Q3TSua8O89Xv/ZjCGvWWgpy/KG+bdfJZ3p8lWWjKmcIzVqmuM
wt3xkqkMh3xhriD8KObd8cFaiRNDiu8QqG6VmrlLIty+CXrrMFnVl9OKlqJ7Csdx8b78/5ydSXPc
OraEfxEjiIHTlpOqSlJpsiXZG4blAQAJcAYJ8te/rF51611ZEXfX0XFdpeIAHJyTmZ8s9GzhpLct
lnIdPP79wz/YLd7rCBc4JHZwAavc9NFztUaZt7zG03eDXgVr6eMF266A8fj7l310kd698TuilqZl
7hV6v8LPZ7nZP9XYgvv+94//YEH5z7Hgv9bYBHJvHjVBkse822k6EzmUXkf+WNC4vU++46Of8O61
t2FbtdHAEnjOQZlrHkj32eD/A00kAGb/u0XwcCdIGRPyimweW66BIjbsRxQ6iESgnxhPcgug6vUQ
ZY7c3d35ycM6jx2Y3jDmzj/kvo78akaBPn4ya/jgp74Pb3PeQJAOM1+Oa+MsjsC1GVXWke69f7cn
0nebeqvUHMZEAqyd7F5wipt2cyVS1OFS//sD8UHB/15lCKia3Zeqt4XtEIjZVMu9qswZgI7fgb+W
dvjMwvnBovleaIiSMWA9M/ievpaosfzbphagU1jvYHj0iTD9oy95twz00QJk9owvWezapJ4hZ7qr
47aTl4RMn+yaH33Hu92eS4t0FgszQE33sm33+0ksr1EY/EYz5e3v9+Sjp+rdGtA1cQxAWDUXC5UG
cHkPiTaO++W/+/R3276IN1CPPYYwGBh0064ZxVlHbH7++6d/sMC8TwLlaLUxEg5zMfsTgECA7Wb9
nBDga/lnNqgPLs97vaEC0LXDbHouKqQeANk3ItEr9Pfok5rr0iT8hyL3vdJwD+Q6zBYM03rEA2on
pNP7wS1V8aHt+aEV8YuMPjMPfvRT3r3esH+zncXBVKiEmDLwW2BavE/D9T54t9/H37GVsl0381QM
F8I6Cc6cQWqdTMMfS+BXq7dff7/nH33Pu43drgMC46JtKiqiH1Uo7k0kr3U/3PFpe7oYgj7ZWD76
nstV/K/NKwC33WMD7sxKyN2IETLGUI96BaU+aqt8U5+pUj66K+9ecW/vzVBphpwpeJnyBH4+sNrn
zzLXPnhD3ou/dlhPKrWM4H339E1p/oCoiz9dLz6pGj/649+93hJIsa7ruS2CREapRzm0+3vVFX+/
1R+sfv+pw//rFmjSQHPZ4XjWVdbKYhvthhBRa5Qpt5DqseRjTz/Lnf/gfr/XglULqzip8VMAbPiJ
KP1b9AtfFxoIdB/iY+8+czp88KPep+D1sormOcT3eAZNtSFYz64H/bOR8SGGhutfXbn3YXhNjYUl
3ulYxL0DrblesEGNw5LGM72fTPXvBsDvpWEJsh5mEwRjsTR2KY2MwVr1In0jNoC5/v5DPror7972
zbAw3Md1LAh6ASkMCj93Xt8YIe/WcHkjQ/dZOt5HX/Tudd+l4XuHTleRJBoAV68/mcav4RISd2CK
/2mH5ZMD/Ef3/9373kZbNEdx1ReqWWTac6Cq6r0HfC1cQDN0/ifvzgdv5nvZKujHeiQ1IHJgOMpM
C2Clralt9vfbQj76+HcvviXbXtlRoHMCTXHUYNq5sbIR3Zoh3fZmXeEabzz3EnB3hJ35nCg+lAhA
HVMyBOUcOP9fPh/vyv+K4assVOOFHOY/IZjOiLPrn8RAbntEBIbDv3P18/eaPowsMBjYkqTkHqhu
i/ez0+2Xv1/Lfy4BALf6342mIZRUDRuicgityfiwtheycwUoJ/i+yy7sMxTj9KoxlSz//o3/fPP4
e0kf0dA67kixK/fK6SAD/XHurkOi2/iTheGjL7g8+/+1cPdTbHFW6ZMylnHRTUOq/X9XUII1+78f
jSi7Yd4oPnqhIOupOU+iKf93l+Xya/7rrwapRVVgjuOyXCK/YgFrkhls9MmTevkD/3+lh0z/d5/u
I/F/3zqeO7gFgra5acf+3g+jT97Ijy45/d+P9wPIrJgxPEc+R+kCege27sPfr8t/itF/+tPfvewB
UrPkyABabPv4N9Vr8AvB6/Zkqyp57Kblla31N9uPZ7C7tysnF3sY2rl5bBCWVFgj/dRtXQdwqF0y
zfgDS0Ka1knzWX7iP6+o/L0KsO3JUGvbRRittPWrHjTmgjvZIdUnw4kjUOTp79fhg+95r5RTXtPz
eK3C0vTedICtd2t/UwvnzkGYfZW3Myqfz5oPlP4n4fAfrvr7XL1oo1W71IMu5OTW1mVEK037ogtg
rALwUQcET6kcYN3L5Aj2M4CNzb7hFOH3vKJQ8s0DqBqd7kNpyp6IukEe61BN5AJpDYfvDGR4qEub
tp6bdBsFeJTwlChGrhMJXtV5maqVhEeH3IcBqrpg7fVXDnNR96Uj7QhWIgXKCHlFPnJJWW38oc8A
VRxcX257TyKRA126AlnHkw4HjUoBDgy6cX1iDZsz6AH6r0EEQJbW+/ht7Hb+B1n7cHhH++BF10jo
NlVa46i7p0nrSHdCHJk89Wvo325tAiBquymHQ59JjDddtUHF1fc1Jr13atuaC9BZu1GdIMEKr9aW
6yvry/GOThumiQ2I79seywbQCsOQWNtFmynR3bUiq90qysDbeaq4OmqZ7K8SCvSXloxZ7ESpw/bY
xWNwecUSlmm1OpdXFTNZWPtxGls/0yEvGE3UEcFXy1XcTrSELDVv+uBXP243Eg4h8DXdLVuHMuig
da+W9Wpb9NVAkyH3l5FkKo6yya8xktz0owxpNg6/6HRdd+uQdm7KOMKTwYC7RjIsIv3LBBTpadAn
tz0i2SZrwdd07tp02HGRSC2bVFkEWq4ddi5wPqPmO9/1VUP9KbOTTafpTWDPMaChQpR5NzXuzXk/
J1L/AovgjXlvMH3d7gM9O2Ds+6bNttUvZ41rheAwC01S/31ZfuFEGbrHlT6N23hCnlIKUvFRUVyx
fkzD7euU9Lncp5t4eV7FhXUN1K6nj4Ezb36yBFgdHB7jTaWB2u9hmxjSi2w+myHYcLpTj9D5IuGr
CsFeTWBEdt4ynck88yxmVXeWVFRXEGAznYaNHo+8D9iW49mEh1nUqErRhBznLcGFB7h124fkjEvr
pyt2PfwGjGe7jv9kGz1OrXsCvjpMxzU4mVHfVBvPopqdF6lLf4tvabV8GxfxtZbLbxYGGpHZfQ7H
YAM/7gpTridf6Ca+2Hm6D3Y8csPAgCO2fdFq+dbtwQ/Sei884W/TntzqSGWgW19b3+XSo19XFiL7
2WyZ70u/iAb5GiMwB5bovKHzWasGz4VZfgINPaUgrxVcDXlln0wsUD+W4Fln/gJWN4qxg6+m5yYh
T0yxnPdjlG5d/8h2BNkm7jagLySMSoAIClcHNy2NMEjiyddl1beJrx8FeBpb7W50FBdBvwARMeSe
aTBwOLIwKT1CzhpgYyRsT+cJ8UNyGnMh/WPn1wcEWhTKxoeVuCuklVwL2aZDTa4HMd/BoSLyTnWF
leIIkGKmGvUNrxsQs9UdiLkvlT/l4OhlO/nW7NF9BF+cF0Yp9HTZhv0ey6CE5K3F/66T5KwQLefH
S0raO951h3kHJhEgcug47+3klWAonwUeKdW3BaA/xQrKApjZdT5afSfUeLD6dxT+pKx5hj/nqlWg
wTaoGpvgRKspC0f+QpXEiVamzBz7RD3RmB79HrQbgWMVWDBXlI91DqfiDWV+2YAnlA4K9zQeV1DC
1wAEdBq/baQu46W7ZxaOw35hb4jKRpMtfqN9f94vIAi3nARIxFuiyhGAgtT47XpZMb6AinXfrvtB
VPTJOGylcoMJEd5UlPM0EQX3o3vsRsiEWQOWdizoy9D61SGSIIkm4QUvPBnACPSOh8LmC87OuQsX
lYoZ+XLW4/zbDnDvE/htSQ9usturwlrafrE15k0ppDTR/Uxj/lQ7l8RptLb2qSVqA9y7w+1vRp3N
CibxrfoVAE6etYgbCTP8t7Z7Wszm3XNikZushg4a0tojeK+NP8EdL+MmulKcyRduwMLIaJB0gBZI
HYFRHuDiPCcrWKcpTAnIEVc1jwwc9X0FADib7Re+LO2zSQQybgnHkprviFPr0kX2pggnX+ks5szN
16vatvsK0bis2CroiU5BF+ofMYbir3GELls3juzM+ezdUtfxrFo1SqhlcKItJ0DFvcKQBOVMsJPm
ynjB/IN50FJHG1ffEONLRQapf/fatdJeXP88k8ve3lSrirPNmPYoKT4xp0777ZHpwQa5qZBwegzr
bUluelOR5nfoBZN9JLXhT04k0KFQ7WmWzr3X/wB12f2oKto+x83sY5no+dFhbnqLQL/NFT12/d+b
7heSD1Of3MJM9dqYxLueIxD5inkaArxii5fYXE8x/KPQYrETJ11QVrNtx7LWc4K13NJnReP6217J
Dq+Nxob5NE9Td5wjop7GPfB/CoEAChCfpAMe3STDH2Em5hdAQtlvsES638rUY16tosl33bLj6IX8
3ChHfzG68B73kXUHQfztrHAXvzeQLSE2bh7PCziiPyt/nfn93urkasLGdG94ODwis6N92swwHLhN
RryDHDT2bO5C9PgqN/qHqnPxcZeCpAs38YvCR+EtjUbUDXzav07QXdSnmIbRcagHlQPq8n0kfGqL
xjEVPnbJqL5dgJA09dEX/Tl71JaTTSZ6nCfwHO4skoZdrsGyT4eNd3i/eNJiY9q4vgtdNxUeKGYP
cg3WVxMT95VPfvSlm4k5YQIQlKpt16t+lqpEAjc9JEG0nbFgLj/CxRsnoCjWOm/mOT5wgb9p26Bf
uwCRsySJvYdggyVjC2sIeiNcRawfnrdl2OaWr6MjbZ139RYAOk6ihN3scjFBpuZO/3H7YO6DetqQ
jb7I63Zdo9eICZN5UpIMMkuWrQFp8S0DdjCcAGUMWmjDkJb1O5SYzWC9i1tgXa7WYRjHs4o5cdne
jlh6N6dZ/4iUEOdlcM8Nb9Ytsc9S1I7x65gk/EWrype3A2DFAvZisN3eWuRSqxxEQhJlsS/Icmyc
okHhWhQ4Vep2gEUODs7srdjh0vLSfXH9fQD975QSF7lpy8IASWElYtIxbZWNL0Qa9XKt/mg8qKuX
+nrXg0DuZGQXW2ymR0vyqPk627HoKdJYjF4hwkokFoh7hcgxkzVhg00siU3WqnYyYwbQnTct2dB7
0qacB5Si4G3Zo6pr+l0z8RQgJSibxeBVOHAO1ROgTMuSBqwKsfatkfniHBUtCsBYiOEoKih091AG
KGAqT5EiCrbZy3yU2PqatWzsc4tV8LEdRaVu1roJssTtbizN5votA2LY936g4LHbrW9EQq+SGKLw
OoNDp+U3cbQm9re1QBg+rY0HA8ZKpjk5tXQlI4e0CBHKe7ZQk6hrpW0TPXQc0N4u7QGin27WhW63
WGPiraSqJrpYlfGS02DXwMuBemT+4zrIFUlmuNjferQSY9SIdPHBCZvZV4AD6iUTDVvR3dem/iHc
5Si3RjROrrgZ2i5VyMzaU7+l7YvfoLTInazAljba7UE+cRSMxkchD3lmq5Jzgsy6LW+rPthv6xGw
qPul5s4WfAMUu4gBC3S45k64ojHxFuVyZWNzaCtk/OZb16rfsKHY+tAbUg8vuDcbsmMAd7QZU9K3
WYUXfsn8YUWQmvAnFFgECknoaEGBbDDjXMKqhM80mjJ4Zjt2zekc60ML44nNwRbb+RmgxQgE+haL
T7/VsivaPvRMuvQw0ZfruizByZtWtL4Cv5t5jvTKuD5MY2eHPBikC1NFCa4h5XL/7iEBTae122VV
BDud/4iVkQRknSDUP/dOqhe8WEGXD0jWvosnVu9oP69TmyFSxtB0gYWqPdrZRn4Wr4nuMzD+IlnC
ZNxtt3DkTHGGf+rxn3PD2z6DaQMn756Py1dAKbF0V4gpett77v7MMdtfRkX0nNmkRhAfbkzcHsC2
26Is2moPCQwN3c+wfIhyhmV2yvsljuKylr2W+X6JN0jxbBB7lQjPhnlnmsq/ZjDLByn8XvhvBKAS
6ughfWksXNJvQ25dDMgMPnFtSgYcCaSQE148chLDWLNfQTDjYBNgtPq9MmrFqaBh3q86HNh21Ydm
8Q5cgdZ4AC7BPVQqbPpca6qaS6Q+9dPIUCxvIqwrk9NQDfyOrE11Jt3inaD12n8mmiDyYUVWwILg
hySDzBD1HQLx4/Uk4pXTcphJFaTIUWWvWC+EKSsaauQX63g5d8Mc/dhQFrWpxM2UuSMV/91GTu9n
ofrBHkCOp19GgCLiQhEOOuHq9LycsQXtVdomXejyjdguzDyUGdVBTkZA1EZsRLNNLNHbPjZxAIu4
HCI4upOpSWPcRXqQzEOhJZARsNzUtI7I9cIaPLFO86Yv95Hg5cT8kCdnNld+V7aLGFwuKo92BWGQ
aZZev/kxDkT4bJwgOkin6x1LOrLUqgHRzEtDqxQjkGQ7S+ePUwarId+LbQrnHbup0dMjUt+XPWt2
fxGQZvrUlEywiuQRBF1RGnne/qKaKaly7KUzFP08Js+Xp/IexiRkrdee6ckJ/bTwx6XUpCkKcj6n
k/Ire8ASB/GylEndZ0nc9JB0c0poCudR2KR7FZDqqtnGPrqKpgQqgXXFhUuDerNvkzbTnM8roj/z
eWqRizExAyl+qFF0nZpaTn7Osf3YPArlON/g1WXzSVhY+CCI9EF2C7ArvUaxk23GcaDEyZUm1X03
S1+e2kvYahpVUE5mU8unP/toqxB9jKi/jceKoPp0Ex5ZHUqHkNoIA6vMj/iGxHfRJm+WzVubcpzh
zLGpRBsVO953nfFaRfeggs7Pm7uYwz1t25fV64OHZoMOSnpePacDWYMI7RPho/eDoPTw2CpUSTj6
gtWEtSYm4gs6flpB6NbskB4wEe7qNvJab0o3AOnHCu2hOXJtSvb+sg6sYaX2Jq0rfVmlV7uw4Bnc
xxFtFDDDm+ax9u1EQHPuL3un9YbZt2WAezP/8L2Z1i6dVz4016ubhNSpAww6OSA1BM1dhxgIcQ6w
MevHRNg1vF1Rf08Pk8bieVzmfU2urEGedT6stNpuGGjb94iyFdOXru8rTFo2TO4ZYmVQ5f2Uipvw
el+62D+j7zRWZcs9OpwGYbmOcVbX81qnq2Mx/zkpofQdYUjMODqoUsfbbg1nBZs9wKo4LiVbOqxj
Qo6EJdN8F0yD1/6gysX6JtRsQmurlUbLX/06jt2NhWxEwx6wif258kg9P+jGBPIM52fNjkgfCvWt
HSmo10VjfR3CzOKx6vcOUJDDoXZc7NsCHLdCDRoTXp9kPW/9oYdyiIoUjoXFL6YeSTHpgieDPrUo
Qk6MGjYcMSVf6K3fK8C0s5F4DUo8+CXWfDARktCAWFl/oy9hsO0Cozn3qYFRnmHzVlT/bKjp1gfe
x0C/ilhp8hRgPuP/8WGAoMfA42gCzCNexzcRQ9Jdp1HTNeptgU7dQwXFhsat2TREfDwSb/H3N4Rf
y/lY9XKmd+2+TuQKVGN3H3Vze5wwZllucEYI5Xe2dGH14o8Bm198t0HCjfXXs7joKxM7Gmr93iOv
NpUh2Uc/HdrWM3dxNO/ulwd+I4Moh7RwjeZV0qpAZ9EqbHitqpZub80Y9eI0sxgOFXR41zZJBe5V
U7Zaifh3MNuKfMERunLlglp7ufeJF3tf/InG1Wkwuh5vExU0ex4t0m8fNMIYcIiEphHwmHQK4TmJ
b+sdW+maIhdW73m3+rsLsnhKsNlhcff841xNvtGYzvpx2KUxyrgF7RRQBHHoYOiL8oMI1rA9OCis
eR5K6TV568d99abDfkWjgznfDOdeDpImKVgirodaNJyxrEFW1ZPrgCi+3JHWR7j83ss4+eJ6isS1
mDRy/uKxLsZjF/keBJkqlDXSjQO2o2uK5X+/7nXXeQ6tvWDUmCWKpsZ/EPBpvJ3ViL/looBtxO0A
pHP/BZUpFX3Ka6yhJ4Tt1TMkGu1lJRAjmqFhBlRkyIrRr2ifAXhim5e6gUDE3LS2GrcEnRY8eM89
XjT2PNbjxtDR87F7syzSrPNfECO2aZaLOQqwJEbhomHB8f0eXU1vGc1y1Ti8Dd8Cf1yXkkaNJhlK
ucmdvE7MNcohYW8S1MvrnDLSmuUU6zVWXWZCg6HyCinenLOYEHvwpm0PrjF/joKvPkt666dWV2R5
RDZyPZtsnZCLcsO94QJfxJg93F6aFaX2mplK1xhTsw0Y+yuUhxzSlBlTsLuBhhW7lUwk6z2h9VZD
rRRMUkPtw5D3NqVL2zeiTFD9RFcwmYkZJYqe5roMTKvqFnsVUeh0xJ1pgw5d7WZcb5beJSJFSc1U
4ddk8PHD5jkpYHezeBIvTQxgEcKpLwKXzP1Bc+2hv8qGWaBI6hHmIS990WXC+S6lolP0Qa17P10v
c+jzE8In7I5GQTugimibxORzFSh2giCRjQXaCuOvajcsPqFENf4Z8KdpLpu9czX2cWQWn6p+l0Mu
KDSNT2Sigr1tJvDiDGWYRw+96hW/6T3lPNBFNrodaRI0aJIoUid3A7MMrbbZs0HBGBM5GQg7INVs
bsodrwEC7jHbxujZkF4ehAqWIQuoL0NY8aZG3XZ+MD9DcIFzZVWj45EbOQ1huWFeXRVGrB3edmNx
roTkiq+pV4dmf6iABycFaN4xRhboYAyF3SqWfIE11epjtPtS/Zp3jn5Dw+HJTSu8ovM3H9YSWnZ1
UM2PTYRDwNeIkHB/kmQPSCkWHJyPQKFBjgE7Rg/eScuZQWXPZ8jsfReimYocCw+7/Jj4GZuWbX5G
02m3Z/jaGMll66uqDLlebkzs3HRkiFyaDgpeSnOHRtd416lNNIV2AUnKSSD7rcQG5005X5DUAjD5
HvvZNKEUluna6WTNozH2l1+t7cOmwET4IkvBHGXGES4Oxj9oRDV1iSJmdimMbqy9rmYsfgfZRiu5
7Wov9p9d5yXRcxM0yZF3Fn1SNNVEEUUCaha3McFvBLaRKmvGVkV57boAFjk37jX6A6CcHTAc8toU
+V2mPY8qxGRm6bwQ6/VoHfqIWDNewhWh48/xisXxFQGYOLymXRRL5Gzg9NTk/cbguZSJ5q9aYY8v
KgRRPVqkjKDeSPSyPkBj3nTPfqSCZxxacAZxckYvM6mYpud1MKL6AxaQq77GiVh+jAqxFIV1YjVX
FnOmi/4d05Xr2UUh+tJLGIubyqLMvm6COJ5QJlRd+9WFBn0OTo2gX8NVbD1Pk2areJBqxTz7o5Fb
3B0U6ZsKNnRfrgeOrv4fyzaGNY/szVSlsO67ESMUKFTHFMoafWcTOd5a/Ns1XTXboOEAU/t+bUP0
7jUy5R7FaDBqWSp7bLc5Ovugiz1QYlf2QFeKkQANlhi90HAMmhO8sfuAtkvEfk+J3K/izSY3xo+D
7yEOy2WwuK3kEk075H6iLUwlWrVzMmF0QBCJNQRQ6vNknW4wOUDWyjY2tzEcWmWI/y+fwz3O+2mD
PXnVIFbuDAq2th7Z1WpYgi4lcQ8d9AXfLGcRlAdei38I/dBZ6kSjcWzNl7ba4KqAt/U3F06eaI+R
U1/t3yq3LQVQVu2ahn1S/WY2Vt+VC5vSi4YZB5J1Lz2p6E0o0WZJd+y8t02csBmzIROwEvFIy7XH
fXZsW4r0p23gwN/B6JqJJKl+4HZ63+sqMRW6NECvry3SpR3dIZiRPRn/BLIFHjjYbfvVt7O56/To
rvwoxJFKdty40qPjUmNjED3NRNxh4sYFEK2QOfOtSKLAP0GjHRx9uqgDVay/kuGgYXEMzGs/7Gup
1mQoaoWPSWu4exW6w5zVGGa5/ehtJm4ytJB9JH+K5mwmPd8ktKsPdWvRakFy31CsHRtyjspFpMTu
YEj3BscBO07eXdA3/q0P/8AN2p+k2OilSTbv5InPRhXYVuJrQwlBw6tmya/ahDi4BsPml4SYqgTL
JXyKdqXumj5EjCSlUW6Ya6KUz+t+GiPiCqV1UgCd1yJ/UwQsm9s2rFN/YMjt7WY/wfK6bA1yEBLG
QduY6qutM3CkLXh23iYxw1Co0I5LcExLE4QkFp2gaApWLn7EITl4lbVQSY4lQessCTm5DzwZxylZ
+uin8pBKhtHzglPdprVOx8bFKc4TLWhPySLzBuKhpzkZ/QX+Cdr98Ji33WJ+UH1Pahcc6z3u7w3S
2WwxIDQxb4Z5z8ca5HUXev4tIG3tHyous6wO99n1K3bNGIUzjp0BW47o8VMoqla0IjC1ZYi4T3sr
drSkeqS3I41I2zM2b0AdSUzFoSZz9IVrn14zoyb4rbXYsogsMbkAMtGHbJsAclYNYyKcj8GaL2A0
3Ywyir5v8dbfVjXGaLIx0Yl6G+nSCkX6TQWRX7EhKe0kdqQkI7EUM1iNsLOs6ZS4XWhEvqElj0Pn
2EXiV6xFnSXM3/IZp45rLybTfYwTy6vkHeLtPWQ8MJhwFNNbHtbkYm5Ct4+nBlH9Nw1AiEu6tRNK
F84Qge/5kfxaex079ypuhnSU4XJTRdF2lEO7YLaALf+hYsR78tkaTWVcdZicIqZ/wDhHr/MBvbdL
s5V2KGWmbrydUIcdZtOs5yVk3cNaBwrdYExJCUXs0dqrWz5DXG+xF1wFxAWQHKr92tt3aJfQ5aUB
nsJaK1TAHavRwtekrOOgXtIRrJTMbL25nuLRlsvkXsUE3bCPZgxOC318DGHPvt938UNsi4PETCK/
ux6CK2+FN75Z4yWDGGEuLOZ5V37CbdZjf72pF42x7+49z/iaosFJxQcx6m1H0f3SQTqUKRiB4Ses
TEmCHcRVOFXSMZ7CA+ISMdr2NCDCvty6q0FHY6lhgj3bZTVoqkzViQSO/XFV651hjb3UumO4vm3r
7J9sW/sY38d+kTS7vBrtQi+pLPZ+i+vlHEYJRU/H8Finfle3eRj4JMXJk+VTZLobF3Xh86Aw34Yz
Zzyg/Z0cECI63oft7o6Jlyic1XaDYiiZnzoJOOwoFkyMdiW33xFLbJlAn55tcbtmLU6nWWRBvghY
Atf5KLyDtwx96kcJwRbrSzTBtu4P6exTDMg6XPSkKyW69V+E3uJ0EOjoplgIKwzN0U2lo3ik2GhL
n2Kanu6RJOqMBt4Ayopfd/K2RZRUcI+te+xLZJi+TjgTiy1HHJ6cr/hoFH70stcw+KaNlVywApVU
QI8OrbvwNfBrYN9F6G/27Dfcea9Oe1v3f+yd527kyJqmb+Wgfy976M1ieoClSZ9SypfqD6Eqqehd
BP3V75PVZ+ecLrTZHQwwWGCARgMquVSSjIjvtZs+t8dOg2uN5+S+cfo5Phu0JzHfY6pNxv3Iet+X
IZzgotIE2wBBhWuNwBLgNDGdqfLxe9eEPztWUry7LcfLzwTAjkskLJfeeuK6Fi6Rm6FcyMAmtsIZ
ADA4tNMAemKQmbMz70GlR6ukntVEkhGzBvtCOr12dGdy/p5MAyTpsMzKzAm/G2sr2y1dneZ3tmIm
+Tfa0/EhqnYtaNvqYabKr0xNpTR8bRHNyB2eEZw59l2nDX6aEPTyhNSitLcxcpJ1r2PDd44pWRM5
m7+URnGOndjNH1d1MdsPJx2S6sP0xqbMfM3jKftWm6NRcYqfaHDZeKOw9XDuV9WgwUKnqWTqlrbJ
0Q+MRbmjS9QSuzrP24KoQqDIPGgyFvUmoBtarruRSaa6S9d4mreNp041ugA9jY8iSdv0lUxdYX6d
kLO2CuB02cT3tczQgfl1XbomI1g6Ocp12C6crxUswDzsOEotPVIjlaTuW9Wc4dBAmtW52UkqAFpQ
vDIePiv63Bdn7tWi262UAywo11vISAt01Xv3WoMc3KrWuZ8rehuSwLCsWn3uFFnB/y3aMiiEIjRz
8QaG1bEZ0GxEmn3nkMy+082u6/caG3n75M2CdtxDqZoMnLIc2nrPFaDMJdRyZTYaXElN070TYCer
wxxzyMx8hVmpezHKunJOVqMp6zORlZo4683clxE3Bpc1QC3K3e96fFCHjcnoFeYkDEwHW51z86kR
GiuTXyRWqX2o3iqyJ57EZnzAPHZtFU9i2xIHnUgO1Ac2NV6g0u7iOa/KyNb1meBgs3okV2XR2FhF
I4dnVwWaRr8C5hkpDnf1RWtIGr6zjEy2lc8BP14ACdS6L8+MtJ1ybMinWm7WxCuXkzO3ZUc2nju0
vbyOrLT+GKU6JM/6GtcyqmO1qFngR0W/mBA0jePDeRrOkWidpd1MBln0m7Shapb1uS3s4dzZVmOV
PufcVeFgUsZFts9lby9fxxFcl/O5I2ftUZFJM+xSc3KQKMO32euG/vkk3i1m7QCDQriv2hNRi16N
7sQyi0OTGvMIJzz005PnqmXVBopnq0m9r+TEaTErFq8/xJnhGL6xWkSGpEwe7R30TAsY2rlVbMDy
WZATHcBikdd6JPGGSeumHNTJm85cOkR3G5mSNm5uLCcr5xelWgge8VOtN5phAxg1gl80q60Vn9NU
ljk62jHh2cyXOEluOVfLaUFoYticccwC/M9BItZ4ix15Yk14Vi0QFkZOxBRNi+glbXOyqYCeBve2
9DxA9T0yuhayYDVyR8gwGb1BXXzIdnfIo8kxB/eRNJOqApUQ5lA8twpKpgtYiujucpHH7gegsTc+
WEVmWE+pxgPy2C5Dod27KgM+z3NKKNkXEtrjeUajWUkgLgIyZtcIVcvu3ePUjnNyKtLCtU+auWbd
ndoO5GeWzZxOUVnKsoOWV9VYDYq6HeRxydwlPzs68pO72Gqn+WUZ2jSH/5UmFPdQuTDKsiedoLJU
Z3xcS8xhwVXAbZ3S1FzVd1e7+lV2QPWFA8EfLwJRR6mg83L1od11RmaZG51i3umLJyczh5ryYvPY
xcWI6KM1pDWNe6QqiccibKtW7Pc0P2lAp5DSIhCtTOZAlAzAAHgrerIDwgtzOC+UbtXJbY3VpDhJ
SwzucycAX3xzrpYm6oa+nyIySus6qotFPaGHUO/zMkUk4wmEX2GmKfPnSunRG80T6HtUT0xMsbIm
DwaMOwVhSwVX7GX3SsJaAwKr6xMMTq0xDKIdrI9XjGRvApctZMYOZrGduM87f+gxMB5AwozyuOgu
sE0/dkYDpBrrfWgvE+LCWW8VAPEysSy2CMCxi9DJ1rnxgP29S1uBT4yBKSmMSG4ZoBxRnchltBeq
w1p1WdWAgjFbedKnZP7SltxndpD26OxuFHgGtDTrWDYh+qgp9hUnY57Sr/dpGYzUbJ3cJl2ZL0oG
e4qGcxUJik31QqB6/I2MFrX9PpZeot4BdZrppkTQ9eKVBHHcJtDPDfOt104h6o0arZ9YOCrSFaXr
8I+xjgTEb3ALtyyVVqaxfpXz5Hz2rLRYn6DtwH7lggnMXLxpfEw0o/1Mc2Zz8RKP18RU40w3+erU
7s7Ax5fdoCp1imCseTnb1WBH3xa501mnwubv8RmRpX2f1pqy+HG1SnVnssPAj2WSeSYpp+lTq5hx
eS66WHsRJcNmkORS6fxcjwf9VmOwKk+dSM360qiGk29JrRBIMSq0CjexlxpxIGTWtO8FjSQAyTPB
Xrumywrc113HDATX3JZbp08s+6LMiEsDq3MmlE1wS00bNhZNLUFfWRXRMhzgWYQLy34wW0d9heKv
cuCZ1o79cioGUugUbED+UCdaFgqri5kw7HV5MN2ma4LVMdYiiEH9bH/hLlX3ixdbL7ljEviWmgqQ
p4IzQNlYLObktnba+Kl2JIhT2iI2cnxbLmlR+LLKLX07NHMzPRSkZCY+kydh9yb7prJJMco7d1bt
psqWAyrPazbn8RitmZF9Wdd5biNQ7Vj1LcIV1F1d9u36lWUrjwPb5C+ORJ+CEhDaq+lRUlDKfY4b
yb8rS1e92ksviyi2eG5KtUIagexYRQoJG4lWMZXDGqhwMV7EtjE7IYUawzc77nrzzFUrGDzyPH03
S40OD7SDSRfktlXowSTGpQ5Y3mIAkQrUL2DAFvlh8azB+TZPnX4c7NRhX6kzGBOk2It9546shmFn
TnoautAx49Ga7TkJZQPcFDVLZh5NGqCgVotmZXfs5PXMbah2gy5GLzo3KOu1mnjBIPh7Ryvt2XeY
p+QjG4+eh6mwS/O2FeiQgpJTEXx3xTeoCGak8bhKJqmg0qsp2VmNon5xy0a+shcY2sYs0WoGpOUP
RWT0SXscZnS/YdMrcxlA3Xi3COgqxZ+0Nf8YWqep/CJtF++yImV8p/6PscexJfG9QW81qGbVyqWJ
KPUc2gaaUarI6EB81HujIqIAYNbq0NxqQqWct5xIfDsNur2oOBNY/iJzjcfreb3XzDDLPPmZHSfP
NyDIJsI6W9Hf05nCRiShk7Tz7dADxQcEfHnlUdDuQtjRhLUhTJJB0aNqmlZBe8YijqTrjM1eS5Tl
i6hNjgHL0jGLMYKv6S1rfJkcGi1la5s0vXJCVAr5wMEKgp77xannWwWtoBtUSoFOjn7h8ewxMtlV
KNJcrJ9TpzDvqAFIP+xkBmjzO4x8VaBh4OrfBrhS95orSU3fTOMa/tBhRLFGBVAiHsfCU+1DDPAO
XbZWSiBy6YwoYVzDfsD7CQXZGEtaU+bYuWs7vyoz+5KveE0sFz+xMxmf5lZ27fPc4Q91OS0b3hRp
FWjyzNAK6wvf3QN1577FZgxlb8YchGsfLfmAL3NSh6bzono27fRVWsOCD6vRGi3riGFjeQZbSRC8
xVQ9OqOihcJIi3EJ/wdp7B7UteNuUciXAVvEihhWd9CvJHR3d333WBvUBFnLMNz1i6JGVZpBWUvF
imjJQV/PUQc9ktJepqX9rM5uv4GYGe7VwvaO4Lrj6xTr3qWcVK3w1XUExSnUIkpaW9t0nb7sEALV
d2tJvvIo0b6rjqb6ueJZQe4ugLo9NAdaNeU0IFC5s0VvBYpELJPlFbR90w4GLRztFb9tzB1gVPuM
C719GMdqDNNkcI4dJxvDL1FNgPQCfpTTPIGFZ+IZedVAi9Ak6RO0q50xtvGTuSbJxlW1Gjmwufgj
U4vfCwu0ozHTw+pw2NCStnkuVa97SZRi9jsz0Vr4tWZBrmuAkzZGEZSjpgSzC67mWKkdyLgQaKLn
84qpxmckXsMYwO9iDvP82KHmJPMxi3f/Q6xu2ca1Ue6QsJk0ISdxYvid6CzUnV7OyvLnNpfveRK/
Zzy5WiT/yQdlc/CumlqWUb9Jdrj6dt5Gf1Yj3Q7MSN9ySPdNH0PmtgjHID7qR3eHrS8yv7YBSxLB
23/xOv7AMPVj6rJVGuMMJ1JGcfJJdblj0+OIju/P/8g/MDCa7g8+soZaCS/OHGejsTBGNoJTKkKb
DI0n5cZ+Cin3gtZV27taN0Qc8wq/rfEaT0RWNr6DHHnXF0i+mKD++jVdTYu/98b/YECjMIUG9QUn
oDcJXW7K3jXTS8OODu6qM3P5ANKrtSManjzhsU+cIUDSkHoBJHAz/MU780cuJ+O3Vz+Z137OFOFs
mCnpjs5Sez47MWJvDlDmDmWp7e7//Br80QX+wbImOrlI0zDszQqo5zwQo5lXoVYhU9gVWQN9+ue/
5g+ccT/GVEOyd1416dYGQkFHKaTVUQez+R/8I34woLbCGiWJlNZmdCoUCxpQQFL5TvtXJQN/8Cb9
GFHdd0lXtUlMfhGYhI9DZh97+Q2Bs3+VF/cHb8+PKdU95k+kjra1cc0uwgOKthpb9V/cTH/0w39Y
SuIZbtVi2N8kCAV8V4yskCmQ7X/oyjo/2Ez1ojXQ7fLe6Gtl+04PPCrX5uHPf/jvG8JREvz2ObCF
Vk24/rltUlDbd1ln18OZvRDBCmuA96UdMI2DWfVWe/Pnv/KP3q3rv//Twpu6CWAZvVAbAGPrxeyE
vMk1KNc//+na9Qn+neXF+eHJdvLFsMclMTdDHndOJNXOawJ6sKzi3a5qTkZx5yY94sdW6rcQd2v+
qslVjUNbz43kmJp5mzyavKwshI2clOTXy/gvX+f/mXw0l19fgvy3f+Xjr027iCyBzf3th//22FT8
96/X7/n3r/nhS7Yfzc1b9SF//KLffA8/9++/N3zr337zQVT3Wb/cDR9iuf+QQ9l///m8wutX/t9+
8m8f33/K49J+/PLT23uV1SG4hci+9j/9/VP7919+0lSNyeCaE/cv//xL/v4V17/il5/OH0n6Vr4t
b7//jR9vsv/lJ0//GT4S/Y2laTiJzGuI9fRx/Yzr/exqFvmkmgc//Otn6oap6JefdPtn/MOG53kO
pxgHquqnv8lm+P4p62dVVzkf6pZteXgEnJ/+zwv8zXX6x3X7Wz1UF0w6vfzlJ+d7huU/binHVZGb
uIalerZr8sN+DJ0c4hSepXJgT3TvUZRZHklz1DZx3fSPc6dYe73IsoAD47d2HIqj5fbJZWm1nbCV
jRKL/lYf1QqdgliDGmVuqA2KtUk8bQx0t083hmI4sO2Ze15H47MwVJ3OAV8ZTPVELARcuVwe2ays
m24tlCAei/wmG/N2w1s5I++dXhW0fYIUBOeg0DQauK2OCYCSuUOX5xW6kTGs+v5xAgG6N9XMuh0H
nLx2s8kXb32uIZQ2iAmsw2DN4nbCrBrEeF+EkuqPLvJglC62eWzX2n5hZAxqsKIwlVl70yzdg0e0
9s6REiNbbl2n0n7XWogzfMV9GzRjvjVVzbpobmJfkhqYA9vAc1kJeUR2Q7Bvk5hndb1dbRTMjrVv
CqwOzF9TaMfwLAAs6o2aj2JbrehAv3/YSU8wnNW2T80QLC7CREaW5KJhzL7Pm10RV1PoDrO5B8f2
LmZqfM3cSJQYIJuBEnNa1OTFzhYCtLGZqGZWXdzUAWefXH8sZ/Wb2cQ35Mr4k6sWJ12UUaW4N7mn
5vtuGOmAMMwvamt/seL1fRHn1SyMqwYL/XPxoqSkM5nu/Cmvy/setGDvpOrXbCluF8cQm0XvbrpW
JHvJ4OEXs77T1LIIutq9J2CtDNbixevvY6j03FV8Z6wMf9GVXdkbVrA4We+Xc2pu1jXNgH7kc1q6
+W0yhOlS1geryiDK8sy+44ueMrGkh8bp3BtkhIafyPI4mkjgUNBFoE/ecbHxGcYI4MDirJk7JqX4
VoN9NVG64DlJnE0s7z+JfEZkk64kXdiCnMTpMDhoBKwU1FkR8zfnWtc+e1HXFbjpxPSi1LMIFCr4
SBt5cgWfcL8uRj8FCwblDWPWCAasPeWIb/bxNXK3M1TlgDj2BKXKImTWcl/h3kvsKBlJr0avngWT
J8oDR3bMXqriN2Jc972SIzFEYBsglQ1HbT6qDKditG6k4HbD4hrmBW666U3Xhw7PURMww0ughczY
W8iSfWdY40sHpXPpDOmSoAYZV1nOZcbxV1X3gtKuWO01pBP6ejD//X//+FBqXbHPiDLybKc91kvJ
ITKhwB5S0Wh3upao9/qkPffpICMZL1UwfkM4Zr52ZQLwBoYbqd2d3o/W3Tg2eWQwvN9Oc65sMqnq
J6Muqz1qbKTEXX2XuMablk2sZ32/QdijfvaY432zBWNdJWmD6Uw1zNrYyBhjBiZR2upTIToSa5z+
M6Y846azWLbaQZkfJ2hJX6yOfEO8eZqr/pKi5HrAO6KFSjupJ6iv8kYzGTdHzBzF0L84pdf5s8EJ
BEQBFHeqJnAh8ZkyCOez0plfvVgXtwNuJgfq5gocF+jgVO1grDDEs9Uvu064d+nodQ8pj0SuIHbA
8/MN9WFt+NSGQXgqODhlmfICXQSUXrNpB9o9x9bAPTos3aH6pEEj135fYkmZPN2J5jb/uOrIj3Sm
cvv10+H7RxaQ2dFuFtSgVYzjGEvTaRhKccqrLWYL/dJqC+3Odew9Tp72OoxelKCMfjGK2NjaWr1s
e6tfz7NqvTcoUzC1DitG827aNXFmHuYBn5KvmMI8fP/4H//7/m9TDmW9oHrYwdOgg+/5UNWBS0jk
xVMnneQRfnhlIVKdkAErzLyhu1mxlt6sOCZQsCb9fpC1dSZymLtYl5FRel/1zrQ3yL+ehmxmyXLW
LbVJ+iOcYuA0DlqBepaRunBmU1b4bZPWhuNi4arSMGiRdA7KBOx+s9SDhznONrbdxC3opQU1mgNC
QNGNr1oN34HF7A0AfopmJ08PWDznx8GzLxiP1D2CPnMbIyRnmOueeD6qfTVX72NP/Tvz+xFT1LSf
0R/UZCueAJimk/NcNeIOiadz4+HrQlnkHGpUQGHskq8s4GN2iBaXF3Le34SCaEyjcmJjt2dNsTAA
l4OGI7FsouoVQkt/insUoClVHUnpPEC0VhvE50+yRxagYWGsCtKmDShnvLazvZlLFDJNa+wBs7aK
UEO9qbR9p7uozD2ZgJQ7jY/Jp4w0VaUzuMZwZJqbxRzKwDC/mkvrBXrHpgv90wRl0cSHOm7AwprT
MmrLpshnhdU/DhuHaISWJd1H7Pg4FGsX1YmjBa7t5r5uK+OOzLgUE3xfB5Idno7o0ieBCddRWlkb
jJcJzF1cnbnVPimO090Czmj3GbJtZEVdIFnVI2Uzs1/cqrZd//q/ZbLwFUrnAVHuQ94yyspmmkmQ
cBDnCAZ9JeOKpnZqbBxVVaDMpbYZieFxMA+jMO36Szykfq8aGQ61hVZ65BWI/VHTICiL4kz1/FFx
4hsu2rmENjgNWO9SoGifA3QdgkF+g9jHfWvNIUplsbGb8WrEwKSzyvyTkrTLvsjY/fB5jhlWUa/v
9r1KtvMo3Nupccdb0jIwXh5dejBDZUHNIs32LR+sx0J2FR66RguqUX7u6ySkLVNEPSbOzWjVlyQm
daBbCAsxJ7Kz5hzqakGjad06Un1OG83ciBy/J/qQ+kbTUZBTVhT0rSdDWduSLHbP3tuKMgaaJE9x
pilpC+N7yYsCj0rOYpLHcAp5gczQKO3k4KXzDp8aQRDdSdfLOzpuA4x42Bky1a91WIRUWxLUSeyU
M9UZ3feWB5RNRbH60OjRlcoLQCflORaKPC844fE3aNukQLSYYVv1TT03N72zaGcSM94Uz6Mcu6DR
XYtH1NZtfG4BjFax2vvSXtyNViKNUNe3atDQKqkG0RkIGX2cDhLrq5Ly4nttD+U0Hc0cJp29MrDq
Vb0obl3D0M5DOI14EKDnSKdI2KDJ4qwKBPI5QrdAWkj6kY+QM10dR9m8yFGHuF5FBVqliEM9Ikyv
3ZvFSlesZbjV0rUNEelyDMzSTU3MstugMbKRAKbW+hkFzuTPQzGGFlpGpPlc9nZcgkmbTsNKuF6h
pXcQo8CwxVHozrCvBnxHCvlXtANrkd6l+9mNUx/uJcxTfmoJ8LpVaxGSkPg9z6S95g/BpubJs2F0
gT7XHFn67rZJ+8VPG+dFWNlwh/1S8cSzPskbe7EkBskJqFGBtVakh7rHzo48fq9tonvR1CXXNhrl
oJQY62TbaRhFOankS7K3pLFiWFLjAAWXd27cYpdhh9ox6QqO1GviryJ+UmQT40FLk52SOkFn2Cg0
JLWKeSaDSroeq3a0YqsJNE4q3Zg0Bwt0GDOmU4ZWaX6gNh/2KgrLS7eiRQDszzfeq12Ot1M5KhtX
nz/jtKhs67KoYMrF2kaaOz63BKsGczE+cMQFTtclub4zqrEa+ENqaRqZUvtsWUnjqwumLa0pq12K
BSIwFIvz9kj2cz1qWN+2Hqj7yYbuQopMRo3p3MoUDts2+LPg/nZDvW6Lll4mz/B8WxC8MDEOtM2n
sSnMA9Z8PGfitUsLFAUS6ZhSmqduLZ+FpUYuuSU+R5xn5m+SVfKoxPn9kOk2qQNmj++fS/19/vzP
nsPP2Vd0Jc23/sdB/Dez+/9P07p1Hav/eFL/X/V7Kt7+dhFv7x8y/c24/v07fx3VXfNnx3bpJOBa
eqZmXlMRfx3VHZvPqESdax7GNM55fObvo7rm/UzeCrM6251m8z1gofLXUV3Tf7b16xBvXatJdHIp
/x8mde2Kqf7ToG7avDTN9jQyBGzLZfj/LcRk01o4UqrSkz6QTPIhHVyXoie4jzDNenHRZ7chrktL
YeuGurkzs8VCaWrEG6IeufXgpX+92bgHfh87QMV+hbX++TXxghwXkMKwDFB2V/sBQlUtJIzK4ulR
ozG0oXIawtj24j1SpHZPuo9x11OMGI7FaByauba2VlVxWJlcWBRkZrO/zLoRZJ1dofZcVF+Ll4x+
l8Y6JfaoHwttnciazsWp8/J3Q6nk1xm1YOShf2elBEUIFMpm+mBOypjMDCf7ijFo+qQPq8Vqgejq
aA8Fjb2ePhYoQ0WBuW2AGhCxPb/pBhoxXLX45zChKXhcjDIWMDsQ6WQOYNL00UGo71ohSHOJkyLw
cK9t6tQzNj075yXj0ARtrxfxNwKzzFCtyWkiIVLuBxIhbwWr4G1X4Za30Wah6Tf7S8LCEuoDdtJF
YZocMHyeJ61Nqi3TFmIzW9Wf0slTNqtN3FqruoyXs+ZQEcTwepoI8ommsfwslVUNZ0PHGpsgUbcs
kAx78uYATrO+DJmZRO3UsbUMxLAGBc1vr8gS+kerU9vQyxoshY7mHT2TrnWSGCxYmpW8Yn3JNrEZ
V4cKZd4TQ1v2mLOBv0xTR96EZ4qdUroeCR6TG3ZNmwdrrk6v0yiaHTuvuTEoOosS6VYfMU7Cs+fY
Gpxfy9TsjMv1jS02TjWk56TRkhu0afmmIMnjxY0VEXIqma/q+ZFMytrDC5e1B5UC5odkiOsoEVeM
hMkhnGg6YJ8eFPheJb+0nGg+ZYwV21r2SCOQlAbG3MRRjtxpj1XVDasuSS+V5Y1E9F5vgNItN52q
1hGSowpvkaqBTthpaEOqnxPRe9tpbpOXFSMVo5A2LmdoxMbn9K1v0MhqmwJ677JO3XSSwBfRkvTK
gXE6uVG8fLhDLudsPV0HVm2u6uBUGYgJxVISm45zP1tqf8LGx1CsZxZaCBzTROFweq870ne6bAzE
iL2fHPcZq6PTKURyedXjKpBvuPhDoyFHdzCknb2zK1hEfM+SAQ5MqKVpM6hQQwZ5w3GJoQ5VRGsg
ckYCPR9c6bRROxc0sRceHo9ecaM+7xHrMMGTJV1Wq/GZADLsGIpis3bErpH4Sjujxaurpdrl1wSa
JXXYGQcxgipV+PC9pROoI8R4M8/uuh3zCbqx6CeQskQccYnGt6tazmTuacVpaUT6rUrIzPUghgPN
W+MTgbPqLYqW7lPC6rtbBomBfiBlSdAufq5xcu1LytSOpEPxl1VNkUbdWCZHvXWzg5331q6fhuGr
MMvungXSxbGcK5drvPtWc9CieAkuoqDNBoxUfdkOwx5mQFw1yMOwbN20J8aNyASs3M1iqM7gj/+l
2UdeL9b+KChg+C/PPlIYjyUeB0w3/n8nIP13AtJ/SgISgvyzoqH2C4ocQ4tfwJff0LlTWWFrTnXF
iH4NRHLAnr+hLfmrQKRErs5Xs1qt96HH0t9obhehTMVpQht2dtSUBq3GkBUCUyt98j2xGaZZpxsx
Fu38VuGHU/ciy0fvGaDIfsTjglvXyiZ45pk8CLtFeT/kLf2T4zq8zUQJbVYt1+89IeeIGP51k46z
dXQzrz45tjO8Js6EHawatbdRdk04kmcZVeQeRukYi6BVUCNAETy5hAPtPDumHnlqE5+xpw2EsjAA
O40CS4lbISMzEoAHg6K38CWlKr50Q3HX8zSiyd0hmg2aIj5WlX3SF0li3nCajS9rYr6K5djrAuPA
XgUlLZL2Ecz5Lk0exXCcOvmOtox5zCmDxhs+jVUTENl5l5sTkoT0qe4sxW+dPtR1+7QsFnOmfsqX
Gsk5vkt6kMvzrDz0cR41oG1Dh01v6XfYyPdOXYQ9pR3OPN4Mptyry/hemYSWaPPV5OjPqSeCBLtx
TYZ0q6d7d658I52JsuQEV2eEAyhbzpuF3+kYC9z4pDL4MpAGquIEqjmR6zJ/tBRcGenJsN9IvtrH
a/uqlelRd1afejgsHvKO1K+Svopq2xfkzag47nOb+MxvrfkxsKPJ6Q5hsN+xpev1vYDyn9WazIc7
i3CyzHsqxUNLQi64BqPDYwk1Ec+v6jSHEjC5Kgmsuc09gjmKtxyAsyjvFi/3DeuemuWwws+JpJoO
y7pwX8yF3FZbcS4pkaW4JuJv44zvMUUkmLVmFwrBQOs7+rV7tulRU4uORESPvLytfQWxLKR+pj3v
RZJ9uWbZ7Ge1d882NuOjpGHUVzmxhBJxsT96PY+SaXkPE91+Z9eeQFOUk41w7dGkLDR0UFfv9K7c
KYY9HDryTzay1LINIQEwMhisQkviFekyLZwWGKNmbQApvWRboO7zBbGums152CwRYfs16tFzNVBa
GNaleINAbELwce96WEpDZdLGm5TAv/2oVVeTu+vWWSBnVWf4R06K8Y1AAWLVvDN2qaXhxAz7B2kS
0GhxaSf5QTTYhd0+wfnUuKFhtPM7jqHM3OVts3yQjlU60D2J8ynH+h843tzhDfdinLxxw3O0OPgu
nBaxKHI98pN8rbfLx99kl1kcWZEJl1a5z+hd9POM3wut2Kobpy2Q7zcwdHYnau6zrt06Uon9X4PN
BIEURkgXoPLFouEg6ktTjeYslV6kU/I6nn6NPGtBp7g3at7T77Fn85g7jh+jvienVDYwUms6DG1I
1Ia2IXJNe5FpMR1r28h2OCjnbQ9T+lVauRoVxqz0CPALjseNXu9XTKqBQqNw5JTMVq5YUFzGqrj6
wV3zxbIqgCqBYBCtmxiIPaeOKqylAYdmpvlyJ2ZX5+4VI9CmZwKV6RgVENzy2LUV96M7uulptjKd
/AVngKFyVxlqVtM8K/a6Sj/uxHXQYBgEGKkkr8Lq7tfJxtI297pxI2LVC3L8mpE+L97Bysv4rlHK
/IJFG2DfbAncTVSmVqiQnWWtYGhKbOxVeE2i3nTXeG3Mzgl7r8GO1yboOrPYOS9pmT4LsRCMJeZ5
U+V1vNEQQ5g+s1B/EljEjnYhnNHP0+vslwOIYwUh89O0MCDNBJSYZX0sm/IJf6C6HWJVu9UTVecy
w6U1TaV8WvUsPkAvkuRJWtc5LwHQCfWZjlbuFaSyluuXTO3nT6THLNuJqLf98r+pO48lyZXsiP4Q
MQYEEBDbTKTWlVlyA+vq7oIGAlp8PU/OzIJccMEFF5wxa5ux7ve6sgrihl/340aECO2YGiuPgcyd
ZYfqOAY4uhgx1Vaj8EAzhmvfFemLHWLUjelkPRQukBl80sSSEbNKjoe9c8xnpmHCclq+hZLo+aLx
CMLbWZJUKJIy7xZ4+M0tKUjPdzQ3ZlURJ4duekKCEsz2GzMv6WHX3M/MGFAJraHyx8hMTgTdtmna
LTvxA2ZkJ2qnxBg5Nn4xz51CvpK6D4PL+NScrNkFOEx8ihvkI6GiltTfYKUrCaro6BaBsZhbt13E
QZtsgxQnG1zl5NXRvAnfXQMkaNEZ9bSNwsr7gFtibcwk0XZAwRK/C8dmU9nluLPLTPD0aIz3kEap
nLNFUb45UKDuZqwbO61uCfeqvt7nhRGs+TZOr0bfyRf2DjxyTRd8ax/X/abmXXOKSBetdBhJv2km
LnaQfsJvNQkEWp4EK9mxBCyIPaBAxITHpt5eqMFrtrxpnV3NfmjLC1lbEs11X6a5oeBzQKEN2zbx
tdjCu6t7oEDiAnYdbh6L8LM5PpwxTj5ZK+ScSpNxZXjES1rctvs8fKa/HPfDCJtTN+a/QRoEH0Xl
stySHLwHI+tB6fXG1h5dUkEEvsnSztEqGbt867WsoWOhg74aq2Lr5G13DDxlnGiRMg92HWkrR8K3
g+AUvkU4WrY1Ssne1SDxTPYQHIHS2K+e1MR5YttDOHOMdqqz229TJOUxJR84L2M4B346QByQTenc
IHiLXUbWa1NqBGg9sI0BoY0iJA9NTHSRYJg+z2ZerQjwyddUJhH53Fa+Q3VlJrE7F7zl7OYlAUNt
QJ3v4TIsITYYqFRt+T534FSJcQ+kCRIiUsgABxtY3zcEzG7ZmFWMeyEpD1HvZn8HAtpnx9HgF/fP
1oTSFbjeU74iYmZpu8TpbX3YmEM2WAG8WzP37nJUerxzJcd1L4hwVAut+A1IBkAuX3VwTLxmBBnZ
VTzWNJuUW9YBr0568XD6gc2oCKPVkGNdYBUXrQSAtLMI7O4uoXzu9GbqFnqSFJs0RS4mgl7avrQM
/Y+mteaxMWoihh0Vbo4RCb+shn5VavkA9qoTDDYVb2+0YWpvqpbnud3+9arAO/GxytWY5eFfCURx
k1Nfeh17W90xkEe8ZVVzNWNPXrApIMcjrdsLOycMbwKAwzxwdL04fQniBiAgm7GdCSt9OwFyf4Mf
oM7SUvF+rE3nPiR4JBhtXCg3Di+M2LE2eaDMJVsxcNizHcMtbVlBRG4V3zglN2si780DwGKw0HEp
XNLAE/RZNcRcO5meLExMGN9V88A5X2zsBCJYrQjwWhov71UzaB8mWI1fWfz03YZE+NZDMz0bPUpM
I04U/Mod+nIR0vP80kNHfgx0jG2Bt8+I/334Vdt5csIAtAsM5f0mbtVjauyDnYJ9tDWdMK/JUUKi
kyFUjUUKQi5c0IvF8qos6l9d/3xj2ch7W7M1MaO08fRqC4SMoqrUDlt2sx55nGKLFZQZDC0vNVNF
a21uYEppFfIaoL3hnuieyUfPuqPRsukUVZwdPFO5r46dVTtjysiSPcP+AU1iv+nBnPZti9vHU0W9
VdmgHmLMkp+kLPJ7SVLhSObVXoNFsb/gQcyXxnXkhs1Y4yxGB9rUsrciTbCO4LyySnuYrguzGyyx
nzHl/4FOXJHLNrVVGg5x4wNSNS6Mz+GmhEgsyGG2pB/kQEubGSqLPTy6ZQSS2+lY0Yng3UBcPA81
tapllHbkOEYWVBa0vsVsxEm0bjTakk+edPrwGA919p5VQFY7tmxq1cAKf3hSGtOC7FraLLIyT46Q
+8ODE+AAA7/pHUY1w2HvDSvgIJCavDKiOTHOuHY1HP2OqTC2zEp/d8rUPNWaPmwcy9B8PpfxkyGN
dexruYSXRRVbJGWIo191CFhM86bG66yW4t7lItzToSoePAaKSzIa9aap4+GPXlfVRrAjp6BGz0Cg
VLVd7mLN0e9DXk34SsPnTVPyPvhluK2zTqjIrMljSQiZxJYZoTscIN/QoZp024aYwLQuKL+UqN2d
BIL3GkzTcLcV5LqlbkxqFc7K3fIkdCAngG/dGX0t36fUs85B2Bp78rbJmfciQLU0MjeZnjKvzG0Y
v1RjhYNZJ3Lwq5emSsmGBNI3WjO8AWH0dmYy5kdD1uEpbWOQesUI/rnvYIqxBw3rpeyl/VVOSck0
22cKH2gU/xDRrpdDkOYHEZf9w6t0c1vPo3UuStt6K7hqWeBDzdplRCAWQzsOCg01mK/CaKpt4Wjh
Pg0LbdFFg7g3ia6T/TYN092Y5K9TXxr5/MI5TX24YLj3MFWesr03DX/mWakbeTd3GWLjwWOvR48R
DgrzQWo4zlJ2s74lNN9CHHVgtOW1G4e+rbvWCIsx97aO8uBkk8LwnqqoF4M4DtyN4dXqtYMLwgPH
oBNEkeigMI4Do+lSDBAn9XbItXI1uaqMFtMMQFOZRXJqoya41vM876HX6V+m1lSkfMdg53S5fujT
QRIYtN0V9LvhoBoKfp9V21sQB/Vl6mzQdajBex7b05YIagwDKyj8nEPeGx4Tmy/WAJvETsVvS0C/
VaSs1eQMXAOsXOxT7JnVH5or1F/elvNL5qjiaLU13o6ObzmTwVDd8lwG9K1gqiqtEAxgX/XdFlRY
TRQFSXOP5OHhZ+o1XpItGxVeefTUeosxae2DaGR6A9BXvUDwcDGDyLb/TjjxUCShzbA2C0s3j0Za
an94wQIo1FqIHAuAJVO9GsyIAVJvAI9w8CTqtei7Rn1bwAh/zYWO2wVzypVEXL8dRCd/63lTYakc
ZyiNSWRF7zOv2HfJvoQBNBmic9GaagduugZAIkusUFMxvmVDpXcLo8lJORMV0v/MNtvrPXiHxvT5
qfbaoi4F7CXdAYwJAsD+m6SRJAE3Bnq+FGlCIUWkQCQsuyFo3ztgQeQ44xRMLJeVeSg9Kz4R4HQJ
9BEMvzgkaN0Vr9inESThdm063T30oo0Ba5T816/tUT008G4309TlB1JmC+tUGZ1OcLx3wK6PAntd
pWaNkjqneYATL451DUmWnZTXLWFcizODlP0CgRWkSpHLzOH3uuQgnVBei6TStx3uJwLBEV0lGo5T
CY3T9nbYIMZlRSr5u9Xs8T44VbRmhrURU4IKSG1GKva3p48Dp1d7jPwBVBdwkQ6d3GSPyIkAng5d
1UOd/zS9p/3pdaAAvl25zQG8M99k2dXsW6oCpsnC0aWVgf6CYbFI1AxPBn5jvLN0/jL8Iz2d3UJU
8JBsLK4++VOSWKzGZLgz1Txvpk4vLkPnxG9DMcRYaEyy4qUiWN8an3TDaOeirvM3IsQWgpMLq9fz
Yq7oubOwOFURcfg2Jl7WI1EccqZ5axG0afQh3GwsNyKPQ4ZeoccH6U2SshIWIPuWHkM+Zc+WqYOE
uMEKIF+fP2OMLFEDrx+gElk1J0HJsUM3+yRCFxyMMkqOWWAWlDtxOUwxpFGpuJ17/hwiftifiHEU
v6ayifBmt842VarG3YvQkXaN/sJzrt/Mk+AUm+f99MJH5fZpiyG4I+PZZzhJpG7ZABlXPqnFV4hL
6mQEnVxCmdcG7CkRWmCvT8aPnaZGtiGlCc4WgWPcB6CbJEWKff4KiI85p+MUUY3AX+E8J5gXgSoc
ut5qD0AdtGulyxkDVFgEe3K88Ztd6MGN3Hm5cUqz+5MBmVu3WhZsMw53MdJQyjWZYm80VjF24HZl
w/JfMRbFSEipSzPF3HdnWIlVthiMSHLCnC263BxB8blP1RFrqGCOx5U2COi9tdEfIKF5hLOkdD4k
7lkEPInjCMcMDkedd/m8qKYofmkrl8eG57IlomZGJ108a3n8kCnYx8Uw4XacbeTMZRQMbb3I3Cj5
EWWYLTuD7WiXP1e6knfTDZj7YGA9plNjMQWyxfQEDgIEVY2JaFmY5ogZpQCQNo6z+AUaJTsVrfZZ
DXJ4NTzLXPf8T5LAdvxHWT0IxHGOy8VM6wwuDju6KcWEk4SyuY/WYG/MwUi2JX6sn7FMBRQBu37l
WWtSQTiMHy4gAX7Uoe7d20mv4a+wWMb9ixb2nDKffP7nABom0v7p46l/VLOWPeYihaQ8g0leG8Av
AEyM04UTPrM0ADRW7Mk3Z5FoVcelQQdS2HBDF016693Jxaoc9tOm6orsUcCsOzl9G594HjLhOV7S
QF+1zA0kFtRITbP6DZIMkUONS/qcYOeBOwSfeqeki78wKzTsqzSlrybWrzbXcDSfoLcYe5K24lFr
eZAgoeQlM0ea7xODurUI9yfP4TBHJ62DOuEfBTy2sNEf/dBR+VXI2TlPUzx8Vb1Lpi4z6Z1s3MG9
CT2luRy70HjTY8pUZRx6d6FZ4xUzgv09D1P92T8Bs8yW4TZ2W/Vn7Nx25ck++6znCLmgn9Bm6q6e
T3Xv9P5INdkO9QR3uRtYKDQ8rt+afMxGv3Jp7KxEXlwHtPVxMXdZ+pZZZf6FitYsNaAkawcnvw+2
qVulQkOYVpFtXTmyss3sAOhsgZYqmxCt1+1nbqfbnNTkjMKsafYy0MJzQIXbiUvOfAf5amzLtM32
araw2NcN84bRqFPlQsROw6B6TIlyjq2TO4zAQJP2BVQRpl8j33ZdjD/PZqt/UrnquQfb4lBUucuj
Y7CzlasZ2VdUkwsEdu1tpGXlryjvKfVQVEjsAL0PZ3Sc6RgbokIEsSlcp8R962BuRCL0eou6sKKA
kq7hT6jsIVuHJLS3fOZiP5RYxJ/lXfjoSIHjPptIltfopSuuX++N5wse516F84MuMu1F1Ua4Qb+V
W28QGaC7VtcR5RTNy89jDIJOyB9vw/GM1DNsvc6dX/DEZCuQTMado8Zwqaa0fjHAzTBzTAacOHjp
dwEd7J10gPtjj2bw5j2/CrQUbKa5UaTvvLBGZCZFWYQUoNNJWXvvGBmm/VjM3aGMSs2HPoDKVMho
B+K93FVpCkd/4rLhKQGQrYPFWOrMEcsiTMtdr1f4vDKsmMwkDGZrNzSmm+YNBnH1pEQjmKY7Cqbz
dKxOLB143YsTR7wU018dhX4GnQyxToj5K+4sVj4EdClhsJPxPc0nwLGRO8YfjLuolDgJdzEWGOm7
Akc4FKhBvASqynicAlbHZyBzVtAaTgoJ8mcTdRXrq9btrhLdkiQH5IBDGyXpT2mY/b0oaiAnYgou
lVeRP64V1rS8TcjnVrb913Drp2IQyOJVQJLiqcVzxUIdwVbB4LYA+o9EiyBj3SGsAtWvcDz4kSnr
C9x445eEEbcyUq7iBQEefWE5sXYUQBmWDg0DS24YUF4dzgZMxKlD+W9h0sk6Z4kOycQNDliiORWB
o8HTDWE6uloy1naWTLUzNIEv1ea9Q40PsgQfDCRo6EGlyoxweimC+C70RCx7GULGYw+xEwyqKzlE
6aFJs/E1riJ9bZH38x04ekvpDOO3CLLa12eAxQDkWXXR0hF99JZDo5mXJcMaDaRZAjNAGqPeAPsI
kPFDbxTWdzwbzbYkLX/wmH+WgOV4MEf5dKczot1yK2R+gp7Npknvmp80zSaWaaG8z5Ux7/qJqxOW
lLdSunTXelLklzkppmUFMWYxkQvVORR02CuQP9x1Vku8iDYKXE3vD80nIvWRZ+uNG8bapkDfujf9
qPZOOxP+iUxOtQiOsLNTeslIRljJJQfHehnxji654YgAU7vAZZd09UXPlXkpPMqnlsTItdc+mBr4
FBRkfrSTDPYyyxCo/8NFbKTSJJvYOA7SWFZPOXuUQfaZds+aB+M5QlMIqF1ggTR3uxriZOlyZb0B
iKluloygeWo98/L/ieXw/5OZ0JTPxPr/7Cbc/qqnX8V/T/3965/5l4/Qcf4hPcewpO4CW7L/q4/Q
+gc+OVsnF+Zi5fvn7/zbR2jq/wCgKjzP0IXjmkIn4/lvH6Fw/mGbHlxPQxioT+RZ/zc+Qsf977lY
9BWDgkMDUce0dBfz3tNp+F/CqqkhCMWnUbGJcZup0Vo5Q7d9Ws0e8OO4nYNMbYZ6rr8EM02fiEU+
F/k619Pv0oIj6USgvYDFBPJDlG31yn54RublHhfAHZqvDpb90RZy4YqkPU7puLSD0l7l4iPwOmPT
T8ICpdPaW472D53k+Aq0A0RHIMlXYxq6c0Nd3VymJ1IfclMz0fujaJfZlHEEUk6PX9gtlxRhUM1W
mVT/zIGD8R5y9Igzfg0rN2D2hd3TzGPBferkq2F04TRo5rkhpeEx9ChZgG/oWsHZDYlQ2P24sMeJ
1AMVDetihLRZU2Dpd6bd/MIVtKqscj5pTf3StYO+VyV8mr5ksjVtoI6D/cHTyXxv6xyuZ59dB+it
lxDBGBSN6VDN4+G/asO3hozXWKHD1a8sCx9Zl2S++4wvPleWVYWpr3O6kwxZyxU1uRTpx1V1gakC
BHG0LsLmUY+1q2t/9VjaF01EwaTTlvu0dGh6qpq1V6TOmn/HjzVxMmRWXzWVmfo6IsVSFScZ2zz+
o/Q9TyPbZ8oEZDSHywqQuynnjd4rF2ELi6H34XGkgbXEqG4jhkBqX3sKPp/hFB+GCHZJJghM4KGu
J9Y+tQ1+NlQ49QPB9z19t+EAQ6xhJZBaSbWEvru2uiDmuJBeZW0vs8oZ1zV4nlGLkfuNrTaiESjv
YjA/7626+xskfenzd/frhoMY8hhOS2OguzTUfudIg5bMjiNH4TV5pjWHI3ArgfGIkysf/Ls2jfey
TrOdhtjIwZrfdCzf0YnKNUjnvKk9+t84OpIl2gwu8A57jI9ihqjfJdotrTu5EexkADcubXfeRhQD
ojhOB0fEF5reBKKG+2it9NPGV0gNRX1AvvzDGi258Ez/Y/3U9YmeVA7qrH/Zo+pkVowDPk8WA23O
EhViO4l31quWt0ebvICy+gVR/AZXZ5fNCVIWINDAiLf8H2upuw4HSoV5RHPbn4Kf3MC3H4WVJoqF
rFTiNxqOvCAt9iSCLKii1RmC7rRo7G7zDCaipk7rXreu5KRumaqRmWbNH6ssullh9RzBfw9kz9YW
SYCFhTFRuWJPC7mBuhIgdrcETrwEDnKvP8awZ/iaX4eYNGI412wLigux92jJyLhDuVwILKoD25t9
hOy70OEiAbd6LoBbdwmT5eaR6O2l+5MF8Qlib0nCpcUc31ZrYIyshyv6bB3MzJQuHoEcmHww9WMN
XfNq5dFf7D3Nq+3aqPZJfNUY5cHhsetIsf5CyudlWbROsEb8K/yk7h4m25xVMFveMo5pPAC7aKzq
SosWQmc7kb2yyVanQQf51Xe/yEKV12CoSJEa6R5iXn1KcQVwEL9N0I/orJvsQ4Qt0ZcdGntciZMN
CHLTDRHF1kn0anHVX2u3e2kCkgV129EqMZXtGjrMKSAitQ37gr0t4MQO/xN7DUEnQM3qopJ1sbJq
ja4UYqhgLtpH+kwoB8MnGm7wXqXhbTKqe5pn7zng2zXYuslHabX3qJ77YgiTd9XT/JEC5PagKp44
rwUn2m7/huWVvpBmHVtat3KV87D08q0JoqsQqtqHjqT0xskwbra6IGk5qk0vqYwMjFzfKKs79xgB
juwj0yOQIxua0Nhwjq/bDWengq0/RHCz9/KN7Nwnshr7DCZw7vGSBR1tENijyEDWvPwuo6Ef2OLf
gch1h6a4EhF31sgG0aGr0UUzCIa8NgIOTpF5iCDt4FQgARqkcFTUNZQMeelACUoYssKIc4/jLO+P
NBqob30uLEWU9XuKrYFE2mpetvJbWNkj7qIPOKb6hjoGZxkV4l6duwGSmtIBwOXS+hg6lmohZiX9
KZ22Fod13ftoE+O3qXuHWg3GKuRQsCjtzsLSEy1BP9KQEeEX5Uj43fIuWEKsW4h5vovi+Rd3Gc/K
hLU71pXFmPL8D84lU95y6INvwJX10grJM42O+5PYX6xzE596KhpBIIWXnOE2BXZUIiTsdCZdrXgV
zot+tN6EzKpNN5k8HFUH0q8OkUzVD6MkcTX6idUOcRxRJc4/88q7F3E4LRJJS2dB3Jtcr4t9p7vx
aGpWBE/5/sofmVuE0vXwY5wM0OEtXLRRvoYOByMex3feeKX/9IxNZ7MNP+OaVjidWj/KK9dUAQLq
8j4KW8yIJe2ywUO/dPJknZeApom7uXr5LjXjlwJ3zsjAgdaYaaM8GmNxpTSQUot+U5Yx1/8ARXiq
qntjHIYoPzr9hxWzWJnovu4zEHJY2VdIVDyiW+fHItm/lDBDFkld3UKzpOkrpTwqKpDgReAsNGzG
qFzJxIfuv7iPK3/WgGXqAz8PLRu9zTi086ZDC0n6Nz1zf+eyuOWys5azzFI/Yy9AmpHuBNh3BJEn
2s0yj58yFztY+sDPRP3eamuDJEE14GDDchKjCgXog6q/VFDn1zw76dLQig+eaCzKDSdbpy0ky442
GFGRL58pNoETTzVUz67It0z0bj1hAUvb2bfMl0TZgKI604EA+a0yJcusqN3E0d+gHhHXoL7GCW9+
jp8YCa0SEBqmpxbvzYIK8JDChfao/TOJC+syNop+JWh6WMamewhK7RxFuekT9yhYQjZ4FQdCT5ZH
Ixqla6ktb4nBaq/tB6J8vUML3hgD0xrz5RMfTMqf2xo5KGgkmuzsZ9z0bZgd25hVOUzHm6XUN3z1
zteonfeNOlqCEsQsJyntC5DacPEtrFL7y7BIM4a56ZJ5XOW1er4NODGSnb6IZrya7GvWThmEyxJ7
SiT/Wm7y5AqQnvBw86yLpHnUnYuxxXHnJanLD+bPZD+b4YmNJ1g5TY9WKjWbkx63t9Y2gmWfawaA
UlPSdgCWoXfu0Xh3whZk4LPgwuu1O6wzKBVZ/Ucbownil/vSuB9wNjSusoD8LJGPxJt7QBMr6UV/
62Ge1yqXu9CSl8BKnTcn+aV1Y7qKRlphIFJMnWOtzIkSnVlw60bO0Q5Uf1d6Mm5BJRuEN7Ud1orp
0wXtPD4LzYVJfjhoirudC9xqA8PRc2oYTcw8XlGxGQlittk1dnzPj0W+t6oM/ujgvloqMLD+69uM
H9U6oNgrmdzXLLvp9mgsnSBmnHz+kjFcL3q4gzUi3jBwwxIdiv2J9wplErRtF/DAPyJCB332N8q4
bEr4G8DZ3eZUBc+EKifdku4Ef+yLdTR106GphlUhU9I/lAxsAdQdwb2FvgVE3e9LvTyJzlqndfjG
iBztwiKj+nld4EF7K7XpMcvSPMpI/ugY4JfQrM5ZOqHiUmHjsxDzhw5BrzOtaCPSiKjfnKkH/l5b
VievOQZqdB/RNG3DSU5+nFbDRrezz3jI6gNEcW/Jwrn1VWLF2DGocUKACa6tnvpOomUbyhQ8qrHw
D4xMmwcroLR+Kup5B2M5IG0d7KNGqFts3fT6Tx1o5WHsKRnvn78kxRr5n0BrHGW7KQyNPWGLD/p7
ngs4IztAC4lWnUU2onSNTz2L4s8m1m9AtQe/ma3C1wMt3YWK8ZuGnvnmcLhZRFo070KuV6DIlHgZ
6VUUnETKjL5qM6B+gPatGLYqEUtMUs1SPWHxUcrzHg6kn+Rjex7cXKxTQmAsup2UZQwRsdyJ0iPR
epB5rTuseyszXxrfeoeW/0EGZHpQF5Y8yNegvUb7PqRDnPhKxXAEAsFQnM9CPAUhIWG2dMmBbkuG
G7CVgpb366xjptBbXTuVjqPzRHC3Y0fF4ZxTLTl0MbBHHBUYh/rxzRvHRx0VW8vt2gcW1BhQgMZ1
niCAuU3Eu6Cn+sfusNVCRIBbElLC52pfM1zcQgbiKpMO/7UFnqqPjC0rgZzOH0P3a0MKNJ0KE1ch
/2R26e5s2kPoWVMnhNPcB1HGmZD1xarMm2vkUsRRCmWvoih0UG7KdmkNrvk1mOmL0HaMmumFhTvv
Svzbq24O1YGqSeYAfsjbIRPRxrIwYDglMgyojyudE8/LTyErx/M2GILssZoVsDnVyOp3E878Ca9+
4yTirWcuMYgIZv0yjyR1hIkVWFrDwxoNLFCjwXCj66BXvcJb5TLyNt4QfI0NrnYq4dxTTNeM7xTT
e9br3tmoKB1wC4k83ty00L4gAz7PmBf6MPeZmr0j+zrzJDD/oAymC2fyzBfv+Us8VDszLv8IJXH1
OG5xREiFm0s+Zt1IvgeAFo+hcUiyNHqDuhD5MMHlTvZJ/o7gty6Ud9BZTh28yQ0oHGjDLTYYhj5V
FnRSkbii9My+hSFtl429yXrh3kb0Y9YCVzMLcY6Ns7UZE2didnb9IDDCYxWXv3TVwS/BztzqvXlv
sxxCZGjaGxboYlNUhrkLU6pWulS785jSf6HS7y2Tc5JDwe9qpp39EGYWOnITfNVkysj4ee1ZWGV/
AXW/9qj+hXFg65+VoxGCM5w/DVl7LbV4OmSjvVGDwiEKUnMxou6Cs+BEraqZisUwoVM2zwRkeRVv
KC3Oqc3Vq8MAy3TVA1r+8jjnqVE6314pn8d0+pngLYOw0zTtVnaaj5N1E0CLfeT2PL5U7mth7L3O
G8+lW0znMh7ShcmAeh6Gm1uE+VeixSsqH8sn9sJ7F9lwCyNqBNjA7z2+Tx+RHa4kvV8tT3zs9k+A
DdYowARgi0+9wgCTA1lYlOFzqdl5zDdGUGKq1vVzxJxps/hNe0vbqbF7G6fGXXtWSaEsG3q/pTWP
G6h+i1jCf4YmPgFKeHhl236uypYOwDB/Qdk5FFgNePXQXIR7RKxSDM5MvHjcuKOia9Kb/QYfubPR
88mi4WjIHo5FcQESt/6R1Oova5vpt4j07UTTyB+KYxj+tORcUjTmm8Q4V5odK3A+8fQWai2GTZNW
sdHq+GJMS22xr84LemWPrR46/JypZA9tCN+5XfINC2iMZQJA7yrNrany9y6kJ3tqg/CF/OdLOd4k
9Pwfk5qs6m/Wp9aH1RTjGl5Exru5RMxI2+bCVnZNHA9gBPtVerkb46LcOfY1EYK2eDJhpznJ1q43
fbJOPodzkWyCkWCjTrP4yGPsaIdpteyHcqvlNEZ0VdvBH0o/KbswNmbldhuMFvQiCDrmempAF0Ng
VRdihdkBNslPFW6Y+oY3AoQcgaWtccInOJfJeEW+EXOpHg4bUSq+I+Hm2ROUO20K1cTEiomEzGR+
RzaIXmaGQmETK6yNEh9mqj0dSzG26ZolTYfjV3+u4gNTJbhw84xOt4qfnMkqW9DTuTOffVyjsCjE
7kqDWaBgf+uFZ4L0O2Kc7TETabai6+qauiPKAq20PpVx0aKJq3TbxHTDmE5+UHn0FjtUZjgi2z7p
RZfArZijXVZuwqp94crcZ91irG0s8mCeNex5/ZbvF6T0qE6OumlfGxKu1wGZbYmVwtx2g5gWehkT
NR6f/oQOCWFICpxw9Ci1eVJt3Rn8gcS8tHanEZwFWdSFmEztlSjmqx3oBIB0THVKUgdhpgRc3NyL
ti2T/SJExDzgjR6RAbA1a+aCaas8SDv1fA1ixuhO5rJ0bGvTZVbjV2gIS9gk7plkNZEitzXXuBkk
qg/rKx409QG/T71KmorOMpVQOla7R+xwvgpkxos+w6GAd5/uz3yTd3ELc6HbsYn9mEF4vFVFipaT
d3JXW/SnTBQVbytL25RNMq9cco3rrrGBoQXpivKEgvljCaotZDdjlSR4zpEQ71FqUuNMiCbK2rNX
VRR+xVGxn3XLeGmqz3IKAGvHNoFZ3dIO//wF94l2mEuZbxz2zxvz0xiwiEYoNgiq5cBbiAtB9uU9
GhAcQ3QT18lPhkcapxAIimY4wdqeJUKT4qvp28ggBo59GtCHviYL661BS+wwwBXIJ0lC3yFHfKjt
JHpGCpMoz91PZu7xRfbe3kzw5Hr2RG+9/p7j4+KTxYqjpXvPevyw82hcWAuvdJqnli45VcwRaZlv
A7u9WhTSMr+Zy5mbZ1c11m8woNNVEX5ZFpDR1lNDuQ5+tPJsQjk276nldAdNsE6SRkZZlPeO6X2J
YSbc1K1eLWsdb67qxMGaZHzA14lhnv9gPCc4IpwmOVpTCykZ6zdGqXboF7lS7WHSeTAlSwDeyND0
Vglx8kz7G0YldEfUIHAZ5i6zerEz7d45UAbOn2JcX45TaDMcN1+iJaUN6xoWWjt8h5pRbMpipIFL
MzZyghjlVBy5Bt11d+J51bAy099Q0VRG9XJqh3SRa8aCRoWIstahPpqG3b7j1QIA8p/sndeS3ci2
Xb8IJxI2E6/b29rlDV8QLJIF700C+HoN9JWOuqlzT+sqQi8KvZDNIKu3AZC5cq05xyQLsq2DgyoG
ic86Io7aBEWUNci/qqFcO2ISWzunhw2c/xsg5c85GTBfF/ajy8RjaxEpvrfkCbHliMqYFQs0Lu0o
v/ucWxSZhBP2F3+ClqW7siOJ8akazU2AvtczveAGI2c4OT4HsWgo6l0Kx5IGS015UpfTZYg4Izdd
K1aEw6Un1v2WQ60J1arto92KWJ8Gr3Q3l/dhXwyPviroudfAAGU/3BizRVwxa5039HO0jO+jYBo3
ntVGV3qn7qV2D3qka9vjxttPsf0Nr316ndD7P/0MIS8dCtDppzgi30rUBRoOLIEWCTCXyt77c/YV
JnF+mxj37d1wLPYAsMdnW7NmlLp8YqD/TDuveJpK/yQtMe4q30Ab4VMx51b1JGdGqW5UUWmgLVxh
O6c9kI/WNw4QWzeIflp50l86P5UPlQmU3RxQB/3xxykq/W1nKqJnxiDaDcgYDkQCzx/d/O6P2r6G
y1vOvX0MbO3lj18srbYWdsJhfggJyd2aurKRWFA4ExiJyi6cZizyfXepsl5DeAlKqF/w5cETdCeP
7Li11XEc5xbZMg7Qm0r2hOsFR6J+xJ0xA3eyl0L6j//qfJfqpwwPMvHu4Ia3Z4/82RU8dLlP5x4N
QSfWNQORJ+/TjIKOQ2bY31OirzOXyxfYjnrLqiUHRJbFNZ1K5jiaI9BYvPm4WDCV1y3yufp5Nozp
hJT8Rc61uAVeCOIo3iXSs18Qt05Mdu7wH8BgT4h8xzPOhaFg3hVIzTbkDwfHTAXtOunzZmcj4iC1
YsNomx3PxGOJCJqiqbxNRWmw/HoXCSzjPhxGtQ6EdSj7pjzRGTJXJUofnrBvaJCqh6hQn2ZV6Bta
Z4Q8+iwHmd6ivmruOshRq94JTIIAoOhww1TbyJTPgPhZsSbMbqHEFWVMC5bXNqqtQ57hiJ9hZWjf
f58L81tXRvGlmPQFeZ68QCB+m+FkUYjIQ5HPvyajCB8cHRz7EkSYvxCSSDa2331UbEwsnK4+ZHb6
ZC+EtT9+0RB6Vh2Bv1vCawC/UwuGUfqzAwhwmW1981RtvKEW3k3F3HzhoztFvc0MXr7Qz8YHWGLQ
p6E7HU14jEOJW4eylCXFcZIj6P3NgKTk5o/I1RwGfHdWlZ0rp3YO7ki7EGG94hjwvkTCnOO8T1aK
xNyzE1E+cbzYdi5femnUiNYGGwpkkx29moVA6MQAQN/hlFU5aSba3rmg686jQSwhzRHSG2qW62os
mV+5LSWRxx1EVMhDP2UAC/rk3VysLihCcSvabHKoFNfmBARhpGRDPQQnEACUxCMse/fqWN8cI0Xa
nornIJ6cxwzLxopkN+9iEMvKCA27zEoYtHHGsc2OTpcc+czsP0NzLuywXSUdkUSR4XGoCaud4N+v
hnycHj1UqLuQURw0R9pO7mI18oxXw8mJjG2xZjE3QkdnoUCj5d4fo6TC/uHP363pMnsVm2SBFQIQ
P/vXK4FLq0Zn5c1bbD522r7mJlWAEzrpLrbItA1RZxx1P1CDoKVRvfEoysI71pVpnHNi51BDLDJG
ar8e+YuwGB74rTx7hkpPiHH6XYByYlUryHKxlU47Fu47EQr7Ie4RfTSE483RGL6UmtJPxQFnZNxv
BGtG18a07pXyskPWpyDqmXccAyKCmQmg3KRLTaLCt2iujXVZDuYxBbXYVgSs86dpDd0NyJTNGGsC
XkjdrZaEwWKV1s20sXAEo9Aord1igEyIPzzISd2q3DHehgkD74Q4lqycEaYqG+meo1O2Gzpyytqd
kWZ4ps1qYzt19dB7jvHE0QLvo7djFlBvpcU9HU2hZqmgvVmi+d5YVJLEEBTw8DqbGAEQIw3dM8I+
xqVSUWUHgx473yFL+p84ni6kiQ7PWLMwWYw5PohOLX5TULOx48N+dMM7MM/syI4FttQYhl05AX4r
A12d26yYVjnr8oNE4ngz8rlGDjl3e/LHCRMiiYN7NmDTSZLXKcBrkwv3x/8V9cf/e8CpP/DQDryj
/1wmsvnFNvwX1tQ/f+ifOhHb9oEj0kFCLM/vf+JNKdMBHQWFx7KVpcx/8qYs9Q+F08r1oaEsAhLr
T2ho9Q9E3fyU8GzT5P9o/VeEIpb4XScilCUt33FMWEOuQx7bX3UiSBCrnPfHuIkN2h+ooBL/uxZx
irIiqK7O+JK7zVO7jFLnZaiaLOPVoPex/5JzsLVH/TyMROg1dWzsmmUwmywj2mIZ1gbL2DagWTY5
Psq5ZbargwQPoGxfzLh5Vjpf83CH923ibjMvJXzH6B+tphkvPNqhqcZNP6KXLgI86AjruyC7Vllx
ifOi2802CoUmDAs6obfcnidSEFH7kneS1IN/WywXG7PW8k6Rzt2SxdpkLb3l1oMQNIFqLIN1nXQM
bp1WHofW/WQzbe8s6bx0kzl/tgRXE76ONO1Nc97fszDY2zkcd/HWSlr0Y8F4N4Zy00ftBzof52JJ
e5/G9ZZu1zYlW5c1n3VK9W9kGVX4I+kdxaqethie3SjbRlbzo/CtfRj5/cYbbLCDdXlT+UfieUw3
AAWYGvk8DbtAb1s0F7WJbR/OsGAqshJDwycAi4nZ/F2mz9hAjmPFkGf0wu+W1NGxtzm9+OxF9adT
ZgxNjKZfPDr9aVhmqFnEUatd5qoJA9ZombS2xLVxKMhn7Ea3eJnGYptdxct81l8mtT4j23yZ3Q7L
FNfp4+iczp5HwXTDg9ydh1w/ddF8Rqfo35SHltiEDHsedaLWdUxMaR32p8xyiJrFO7k3ofbtlE3i
MqEr3T4oehIIZOqBfErTSyJGzHl+exe0BgO8ZVI9LTNrc5leGx5zbB1bC/Ujqk94Ze9D3AuQwZ9J
5O63Sei04MlvHFR+hQSJXCOlxdWKmJxC1ThKYNxv1Mkny2482M0eE3b44oj/4reR4TtWsQeEicGb
r7kaTOejZU5fo3LgijSnCcXRtl+m+TxZ7blbJvy5WBIPNTP/2SwODTIANIZIVhZlAF754ELD59Fe
VAP0mF+6RUdA6nO2rxZtAVGJew5jDhMjdAfE7mTHACkCPbtdt2gTxkWl8P+X9P8d4r/0hW0tWrj/
fEVnBvm9+f6XnIB//tR/X9IR+CHZdzzTdSQNgP+5pHvqH0juQP0LF+gYj/2flnTnHwiQ6Tx7km4W
P8Ob+B/SP/EP05S2EiZqZHNZ8f8rS/qCCPwzrk/wCsoXtFmQEkpT/rag+1Y8gBEcJYUzOIXVPE/T
G3AZa5PgEvsbOiB712+vpWAeSsvzpWfx4X57LXrqXqKxVOIyqMtPox5hXjM4pOXFaWIfopbf/+lS
3P/Hx/hzlIH5r17R47tXQqCSNBcN559ljX4+p6pPgWJjxPEBW+fM2da9EeV6VUibXh0HrbckRKcC
FsHFqxguOBhkFuYeR1h8HIn8PZsMFrZZEXJkTTWPtTmm1fVv3uiS1vHXy6A8LrjjutwKUsiFqvgn
/WUijXTSIwzAAHTC1bOEt1dMypDvope66G6qsPDgfdhL0bTfhmYeQatwOR/Dvk9fCqJqTzgNy69/
/7as32GOArCkxAyHctVGdqR+k4XiJxRVsqSc9hi8r52GbrjWVhl9ebqLzxh6abThf4HElugXhMVq
o4EdHEDPyTdrCmlzjBjYzeooIgPtAKzXwA/Sc4CNlT2BHsNPGOLTERoBh8zSKj/70MTqNdXV47//
JOb/WrksNE7Jc2PZtAL4/a/fsIpnLQgHoLvYZ9GlGXW4M0bfPGU0E15LGNIPnshAMIORbR6NstU/
C7A6CwOPqINVVmdPmY4uooXvUslspXKixpw+/G5AgFw7iXkIRXIrSTuI56KBA2WPO0JKaZ3TQbrC
MM7XdjTfFxCBkKS/JI5rPuOnOnRFfDAmJNhJSwocuAPMyEl9SizB+D+AhN0jrTU8dW7meNcTQ+g/
DLV6w90BiqE2QBNP2KEb7zwNxUmp/Iljw46e8z6gXYLvYFea/jZ2eiat+i7uw+cifuzAC58EKcI4
D88ZtdKq0N0Nk/F7ayIdgf4PiXr6EWoCIeNWC3qrQMAVF20V2vMrSWznCAe7kGonpfOJn/gnNMvN
MEe4StpzW7VrZZkXu4zJgKCHxrx2VwmMnJmwX2o9/vQ0fiNtQwhnhH2Z5+CxM3hNSNseDj8pkSGh
GmOaZV8RzvvoSNsYLrTZ2xVN9Xq+dji8sWQgmQaPYCXjKo2rZWIS4iH6jxyb/xRp+of0+bdHU1I4
O7Y0cTqTzfLXG6eSeZu67eRuzcAGhEhwMoBIYgMo0QGsoDmRMjSe/DJX41YSrIiIqsn0lwc64XOs
8+GFLdr46QudHiRB6VvolwyK3S7PN0BuqnvcLu1hYPTzzlgoW5RE+fTT77X51FdBeWbmaLybdhpe
xDw1+97JbZxpc+RuJWqxs0rpTXW9J/7ugfkXjz7r0LL9Kcd2WQB++9hKVINcHn279qcrp1mY8wn+
rmOFev3emDx/R41poQjM5gcrbppLDp+yomFqVCdzdhCXDG3zhbXK/Pz3z/K/WNQVaFNlcS0wiP9O
vUUdip7a1e4WPSkuzKb8iqhna0EQpR7Dv1mZ/8XXoBzQnL4QwGzZuf76NZSR5WFP7EB6Tq18ZzYI
ptUW2eH/4CP96VV+W5xINiFC225cyE5x/EsAar60rSMZfbje4soqpt2/f8E/MLy/3dVQetGpUUOQ
Cb0cGf+84XCHJlVl1S7KHNs6jyiMqhVwseQEO8p9VeXCctFaVZvIysU7qdDFvV8Ezea//jaAlzk+
hZHLedL5/es1tFvVETMfIwR0HoweYsZO0jP3wf75VsWgqMechThkZeWaUdzwd++AGusvOy9xB9RS
rqvY3yxE08vf/2nntUYOjhM4uG02u0jQiC8hzrWLGAvPkMYSm9xvv+9b4r4H+6FO54VogKRvh7C5
6P5mrfm9GHOVwu9HAeAAlaYeXKqEP72X2ZnTGk+q3EZhlm69Lo82RQUkIjIZufz7b/73h4gyg4LD
YWBDOYb15LfrH80B4pze8GF1eSDxs0Qec3PUV1KU+wPfkv933zN77G/ftCdcVhTqPlZRSR77b9+0
tjoXCpAGDhHU030bLnRBuMH4JErc11mMOjHXdn1kKQUeJSETQl1qNsyvg605jXJPbZExsBuJyIgb
TWRjI0Cz++16ABhzNgv2hA2OGQnpSiR7hWx22Kae760nWPc/6CMXb1Gbq3VhQU8zZ9M5BaE/vU4D
qllhmCTWK2XncHusub5qjl0/+Yaiu85ZRAid7Xwwc/d2dez+6vB7//ChrGy1FeTrbPbyfYWqEDTq
WDoUByF3DeSxfdIhnB8zdJuobLK72XUKxCiRSxHpBT0Gu5p3kjjzKgax9pxH6ENaO1XXHGcpau7Q
3HT0JdM1ShH/CHymA441OjSN0XTJF0ztnLlxnccDzsOONBVCTJKTyBjVVbZHYFE8bUc0w6Pv10ck
2hvR2woEMIXoa2zRotfONF2EG5W7tu+Ga2DV5ispWvYDBmfh4tKx+x8OwR1HH/IvSDiieigYeqYh
AW4XYG9Irs2g3aBnITVK5fHBJLnrvhtU/rNo5/ZG6CdSnkqkKaqHoIWH42KpHlrr1GbKhIRVZW8F
ok53pztneqyzdLinydo3TJJE5DLzqifSkgfxEnft8IBMtH+pLGKzC2wnzxyuy0NVGumdUdXhYR4b
A+5fE9/1SU0cBKlpNHVyuQ9pfN8RPI43WI8C2Z0yvxuB2RzdJu6vEK+6TWZicwDrYH+DvBWunUm2
70mIpZpmav/RIK6DzJwGJ6h9KUVVWv5oeggrlt8FX17j1K8ZyMOxGMg1sDrjrfd0fZ2ZKzwZpT18
NHbd/RinnqYzQgvG+ojFaOhD/iA6DM/YVpsSyCHWxSBs3F0QaovBZxt9jCgV0pXDbXuNwFC9NBN2
aGUM2Zb0WAvrhEoueiSSpfEb7yCGVh1lW5J7YU9kc/nR+OHX9pLkXsAE8GzIaGakdz3HjYsbquKY
NZrlhoHHPs26Yc1oEE1SIma9NpiK7KBuRk/DSHQOnEqU2bZSt6Ct0u205G2M4A2uHS3PdZx3xqot
3XRfVCCNGpgmJ5iGtP61K+NzTfDOK6fjYk/n2tz6JjFwka+hrDPwuSvHMMYX3gPy++OFyWN8K+to
uK9Jl4BtAhQckfiECNWvNmho2pcoFOHJi9AQxXOQPTgyz3baa8eLFXbvjAqmxyiLo2NpE8hOgJza
BkUW7ip4gqSjj9YPWydUxAo5YBdb2XYULQowI6ftiOhy8nYlxvtTNyO5WdWt6+JSZ9axywqHHgwz
2TuS6EzcZ7H1E8QKNhAFbHFR/YfnnBV32qq0lsckCctdlMJLnXqk/LMDfLuLUg8diYWJJ678uzYa
h+uQ5z6R7r3d3iJzrDpy2ZrOfR4qo+Xlusg6jESe3YWwGfaMdRgKaXu21j0aOLp4OZPqEf3YVgw9
AU62wfNjxvXOidzuwtwQEH/jfK+LRHwUZGXdUgJbjsIy5Ufki+ZgBlA+wmAMwR+yxMHr1MMGN3BM
Y87sUMNB8I68Kvrum0ZyyjIUgHjPgtOIKmYfp4JOpihRa5WmkZ0JtjJATqbi2g50bJkNT+0zlCVI
9Lje19Iq1b5LQvsRtZM6V/AWzpORh9/FWObUlWN6iiu3fh8l6UO+lZmP9IoRVqSujZ/DSvZO08Xf
VIl1IREMcuKiyp/aufKPeeYEdwhq0BLLYXgriM95d8FY3WXc2h/GxKm9x7XB2X0Awg4jXRMEFjtb
NhQObCaHuibIsqtCHtwqc2ShH+bNMJXXeBAVEpsa1UZGncAhSAdnkOKkhEQRMddZRWlYlAPxIQmE
j73OYogroXZ+oM0wLikT7W3rp/FlNqecsOVBG1vdC+tZRnTBo8IFNziij/Xr1N7nuYDUMpRlcZKt
IF0VWFY2HrFDcpabw7T4KDrQt/Ao5p9cLIwOKDq6fEM/ubqCOpmPhRJvRaFAC3MqfwPCBvnehkQw
2qF0t6gzUI7T3NjWGP7e0zyWX6jvxDNkhQ6NMhyTWiu5r5l/sxemiXgp06m/67o2fOGcALrf9Bpm
UTxCyL7aobljYBG8ykaajw1p6BezrAhlDAo8Rkw1f7ZuLHL0alH0rIs5vDeE4/6yR+H/UIuayBqN
CLlt0KCdVYRjgYdia3e9+a5N9fxRj/b03R6D4kGJwtArppz6iu7eQ8A/zrusdoftyNW6kPPtAdRn
+n3GkTPsHYbWXwX9AFz6qj04oB3X0ICJWTDDIryGXdbsChyj7xxdgmuA1YVsOUuLM8+SQG1sOEgs
WkuvoDQgl8NkkaG+oT5ZyYoQr4Rky4/EjovXQUFeRGBV1gszxeDadkHjPmnEZedUxMZdGqXDTuQ6
31YIuvDcBYb74RQFeVGdWb4ziUtPOg+d51bEw/3chAAh8k720AZACxEHldhb1gGm2RmhFreRgHNn
A7ElOXEes3bSShY7bqiPnRVPGLDyITmGsiNZwnbFksMmad7TacYYYnHGuKQAeHaxq6GjUcOeYE3g
gW8XoeM4pjnUbEKhCqOPvjov719lQBzvKogMTDTZoMDXAvEhFQ503VdTuna5T1tjvEjkzrh83eLa
NVX0FPfJtK6quDllCaE5K1LwNEhBpwcQ4CiV5LRU6IYobfX3vBb0Xzpf6eM4C27oBkUU7XGtfzGr
bL9DscLt5vUlauJKQhGpC7lq0zrhgGyNm9IpyoPTai6SG/jNNosn/Up0hrW14RGui0YZ+K9kkD4y
Ymm+VYynbwLUzabr6K2D3Uy3fVUnS47XrH+OuEFIdg+8+Mts+Q7nrLe+zU6Fn830R+mvIa4izUpl
4T+G1pKtSdrffZO7w7zzmqlGy2g7eAPiDMiZL9gQY6e0UVSMTMaNccnyM+PceS9Mu3nNOinOdoke
joc4i59LKt9whVBEb2JK4a/OSqtvNWOV+xmi7Z4qA9HFiHzk6M7Cvk6uixRYGF7/bM1l91WaIJN8
o+OTU9s9JrlS3yenxI4X1dGTY9njVoeiwShZIaUGLntft2n+xTELFf0iLLOkAPNpZuGPfjSMb3lY
Rk89yDyXDdMEPVjrCsWR4aOawZxcES5ns6iPNfxTw9lkBtJ2IATjixZTnGzShFg5FQsWAz2k8KML
tORFlMKBVfMl6+LwzpzD+qH0KyPB17kkjVC/XCMt248qM8Wb04/qR9gbZKfJYSw3aRWobEOkirFV
zlQc6yHBNyb6KL4NbTi8pg5dk5G4vRM55OJe9VZ0P0EDfDCxfW9a4sPCI2uif6adKb4qRIQMxpMi
frC5sx4iQ0Kax/eyGFMaKBBqlQJZQeJt8IisWyb2H3VCtuvWFkBTV4hWhL+hekteetP18Rik6aLS
BGMk85zi1cSFfuNi+2/aUlxDJA/LijrhjlCzsK6ath3LCaGAPA5kYV41YO5vIsINfNJOljSIfDpg
F2i3iVgmrQdlFua7t9HrIJCWIxSfKIzrH1m+KDgzryjEXtUcdTeBCWKDAWKVYpkcbDqQdoRBLEPo
JzZkJfY1TDST8tJSQf1IayDAATdOKN6JHvOnZj75aInwfAamnDYZdBcN8oYC4yZcOtJnXQ1jeOHn
0tfYiGvUBlB+1Gr26gSkaBDh/KFPEPI81+ahqzWmJFQHFF7MHiO9NWRFOhrY03xTBqVM72ktBGLt
xa7HCIIJae3J4SUI2vyO6JTpORNjdw9dpt9qQ3jwhqS/SghCpEvPySvEfVmMl6YMmseBK3UJdFGR
ygnvO0HyM9iXnPHdm8XU9otYd+/aDeRJsiSZ7jXinAqVxgz7S9NmWYNQsXUKqNq5au5cFU53dTqN
VISiLE+DO4hLI4Ncgihw8W/XQVndAAJHtwHY34cSwE5XUtfqE9MfjHeLtemt9GCdEeZWqGNXDiG5
hc54myNOiHgbkFuyPPkviHy5mORrvyBGRKM8ZPFWeHH5NHbJnOHun9zvRmKZm8Iqt7ZuMaQOMLso
UfydMMsPWc9qZTgAZbU7ICWBTBPdbH/wf42Y/XYgXYwT4KUQh0lqAHIJM7daWc2YHdBnse3ntbVt
ptYvaBfP84UJdfkiS284dElgv5RMvSl/2da+isz5LrXZnhKndj89a+GBKniSWpfdAY1ZepjiWN6L
lFYWm45o/VWBZvwxH5oFxB7aJtmFzTzk296HcwZ3dL76zLE/RWDr7wLzyiGD+oqrFgF6PTHtz9sG
7PBEvCOhS0yvRUB4S5XwrvBegr2tfDwpnvGrnm10755ljofY7sOdJENvV+SCMXVH4f6DkJfyNLVW
Di65zD/ptGPJdOZ2YLWPS+MzAyhIGiFDDf9R6HiYz+TBjfbKY670h83DBcHvc9KuxxkeOQZGFQX5
GyAN+Gu27knQ9PgLUOwcqLyueFS9aYIU4CMamKcRfOI/H+yVDYZxYitHe7klk/pLOkm0tnozuxe1
tN8VddgJjGmwUmbMY5QZyVbp6eaE5c/Bdw/IjdRGTGl7tHXpYC4JFExCAoFOIXQ8jP8J/StZUUcE
zobUIx8sj1tvcEPxzwo1fbPVgrLJiJVkKzP2QZUPa2OEj98BD6Pfx9bN/Q5j7I7s6vyL+f+8C7q2
wQruWs/daCyGLfSnMCfJzZMBc3iaN+swC+uKXR1DH01728aBSMZsEwxgLbCQkSphhXm/tbjs66mq
jWdbsaev60A11xi8yKFRNlmmfmptO8M0bkVuVruWRXfVpFX0Vo7o/bEdMxXahm6hngZPRkfLAcRQ
JROYIrLUm702Uy4n04LNCFxg3QGN5ryQty/MLTxOjXH9Pphecm5HIc84hJjj+BMTjV4NIB58O2Kg
0JuGUa4GJTCJkBnq7zk2d+uKCLC1yKzpDjes9YWiG0ZA2M+PhhHKVwamJZE4wQxRoiSk46hCYPzd
yIc9+INp/pwtF+dL7JlvTRGqG1HF44tr1N23pEzCtdGSSrWuSvb/lZmTPEWEMdmInHmCaOMzL1jn
Qd69AMnoQA6EiRlg2ZsnMGMp12BqAfTvwFAQr1FI65wRskDCKydbjTR4MYP4rjYe4mxK7kiRDE5Z
nM5P5CYRIC5reTIb3h1lyoKFRGloQiKzSXSO83KHjjpc6NKJc+9QlzMjSidxCcNIPBLGZmO3tdWJ
SPQM2V1ZdOBTjPoWWdW9bBznOTe6iZseaCbA+sC2PgvtWb8CYw6foKPke8ztxNUGw6cK3fms8Vju
B4Y3F4Ew9zFw5XgPV6ra+3kjAMZ2X4ZhIkunJz6dZyLl11bkxJxiS7I3RBXdt3kJOymzk+GRXCrn
F0nAeM9jF01m5bNHYSdsuHc91ZExZjsHAzTFtQd2/erFfvKQ6bJ6a6yJ4xIGv2WOUCq4eD2crlNX
B8HeLgf3WPmACPuwTa+8XwgpQSgeCJCb1k5lm7cOluF+AGO14ywKmypKiEQgi8p7Hk2TFBQB2nQK
rfgjdwL4g/0SiD0kwBY5rHuk08LYe3Jh/azESNd2pxeA5Jrj6qLJ9YvqGED63Ome1ImYbOtDyNEC
ctZU34E8WLJGDfsSA8M8CRmSOJrF7mfJdvOU00T+pEkQB0uKmGmE3yevHORLRkTfVc1MUkhIA4UH
f6SIKS1INlfWAfiVfuXw5kMwiObuVy/rDKr56DOS/BGmnqk/pEXb9E7hQ5BbKqP2NFlDv5mUEQyL
MY6VygErWOzG2ml+xqxIH5rp1rUKxmmD8TRdNY7fw8nxORYN3Ri2W8dRpNe1rR2R2pt49odRCq/e
NSXdvp6Zy6biZPnaFw7rq4M8czWDinj2DVte5dQW7y65d5+NY5GhUZc1lx5t76ZPc1gxNMIj7iNR
nnK3BgjYWm6P3rmAjlObRBRjFAWsUIde+dChxqBFPMzzUTmI7vHnzTYdU5c+DrHZ82qM7fq+68L2
FhRlfsaDFbwW/cSIldZDUbJ9lag/wz6+H0q7+4Z5F3x2403jeTKR5JMr0To7yx+Sd7gyJCPXqbMO
xg6fb9230WNjReV7TVD3zgFLsCYCHnu2Pf6C87W2fZYnOgXDhsbKeI1Lt+FLcWg5AFm0Xkgxs/Wi
NxOfMPDTA95vNGEm/QcMXsuMuc5cyhzPSM8lgAjvzHKScbRalsq8DYObPUXtj9jM9ZmTZ3AXDyFZ
zGNDoi5gjUTOD4Yxli6CZWexZ9ZySsEya+NxYkLK+GigOCBA3exOUT7k32Jjml8TtFwUnGPyIyh1
nqNNC4yNiOL4FHjsrSyG4Q2NYLA3PN1nO5os1Yg7tBxxtyRW/TMJuYM3eU44MHuoSnczgvtx5+QU
ufXE9kkpIS+S8zJ0PK9t9klkgV8KTbviDQAySuMwhWXvLxfRndEIuuimk5WT6/kxxZd/nlXRxhsr
4rZXqcg46peL0x6H0buWMHgzhN7PbhSMpHx39SPHKA6eQzMApckDmRKqjXBsX0unGDaWWbo7vPKc
PcORXT2VQwIbzsG1F/cZpO45KzH9okpzNn2g84TE2jz+7qbIEVAiK4c8IxAuK3bSwge71Aa3Mh15
8NCsn8OiW8xsVowrsZz3BURRmHAj+Fr8HzfsBzDsOzLXBUDYe7eyGhAWnr1VzCk2KWkrO/Sh3H64
WdY+NmIM2It5Kff8pyUfb+/TEuCYJTAVl6CTZIrWLIUsgpKu4eie1oH5BiOKRb8HXkmjXG3LChGf
OxTGlXrbeFXCIv2oy3FjEceR7jWON3vbhYtRs4kjQHtdna0jYbQX3A/qxNDeOU/0ffe9BzUBdb5L
4VXin+1M6MpVFFv7xsim56TpCPcthQ2QRxcoBFaTSNxuRRpvn92NSx+37g3n0R0Ux8Gm64wNveZQ
4LKorIuhMkoJXdbqeybIhFj1wsm+OyOjv0NZ08PcdDXWqSv08oqGKyV2j+Zb1OzCIfQEJzXJX/ij
ata5io5mQqkua6Ig0DPQH9yU0ADGteFLeW+OGKqJEQ4ODiXPLz115WNpSeORFICGEK/OdN/7Rtr3
eep6T04lxUdna+PNGchDcQISukhhME7UMkjoCYxec34oF67lgPfdS5JHQ7rNW6zLBvNkXi8pksQb
hoKEmM7rzSc/xGVbBSLd+t48PaE1dDnwZtXGmoHUdhidNzT4sh2mSr2CT0+BHHSZPnWpGRKDNpOH
aVje1kkCsjQdqBN97AxnY4kyWfkNi4ERt8bWKHyyHQeLME3mT9/TMPReocE2BxxX/i1s5p8NEzig
UYbV3CLHAA8M4WwRs4Sz3JHUzuNlRdMbNOLmo5gN8ytp9NPcCv1YyJbiPxmBkmxkbgOwglZjP2oJ
x/uMqUfgpQlTjXLCm036X6I6o7+l/Jjn2H1rULt9Cm1zA5IzJG9sxEhTwBxC0qYuPYsKokqRuM5B
eDStV+T6uPsUedzb0MBTsCQJblYRfGTlIXfMctPqpjr30dSAB0hGb2XjO2goqsfhSNIEJpwxHR4B
lU+PVKP9e1p67b0b4nRagbGVBMWXJAqs7dTBBJ21Yp+FUX6fF3hxwZVW/427M1uy27i69As1HEgA
iQRuzzzXXCzWDaLIojAm5vnp+4Ok7hbpthWO+Puif4eDIZmideogkZl777W+9a3vATBVA1KfWsOY
Z9BeYg6ag81InNCuqiOK0hFb++JNGagMaESeU9c17jveYQhC4YwhQfflaxEXqF8c+ENrXuBpU8t2
2kAl6R5sEeI69AWblw6bXWNiFHVJ9viGJWyIV3W0NKCSmOODcjm3GUERkTfFzbSf+nba0+jWu2WO
fCx7M7rLa5Wx0y2bBUY/ijwlvQ8DAxGK6c75Og4a+gvtR4xceMhWMhbqQaax81tld/6XBRL+A8sj
1OmQKIaDYq/fO5Wf7SfhqqVmcg4NoN+dI1rr0vuJ8Sx1iHMDiBF3SdJ7nuagNR5yoZsv5LozW0ot
rN2O627/x1yYHq2KPACy7cfvvp1bmFzAYhhqtjbt6Lrvvw/Q/6tztf9/glz+4UVAdPCv5a7r6CP/
jMOP+ufE7P/9J/+UvLoYEkx8AjxSiiXXQ8/yf1KzBVJX06X0/J1b+b9Cs4FdwrSBaCkdqj3fc1Di
/Kl45beWoGsa9rbnC9dE5vkf0C7tX6UP6NLwQygUEKZrOo71iw6hi1ylTZ2wul3INT0IiJIFiZEw
p8zlzQVf5br+YaAjcfLmwLiaJhMae2GZtEBN6oVu0i+ckwjgSQT4xFoIKHgFpjXCgnjXWhloySZN
t7GIowdEEfaaJnWxdXvojWX+hPQeeMs4VjuizoBOyX7X6zLcwH4p7uymeXVt+2U00m6fp8Ld/j9Z
t//97DnKd1mG/3ppXz5SMgA+hx8/yp8cOn/8uT8Xto0sGzsbNyjLwVezLNI/F7b4h2KS5tL2Ej4S
50Xl/SfGlcx3x2S47fuWQw0tFxXtnyvb+4flIuFm0SPpJkz9P8K4/r5w/6rpwq3A24Ogh/8iKydc
/if5UNxJMSaUpegbZncXQ3c+SzZVOl1qbRedfTQCwzjFFTgOGaBW0DQx0ESDVq20A6xp8S7OJRT1
KIzEBThLBo7cPwuyb8hD43/3sZSCCSnMvxEHOXwDP4mwXMd1FIeF4LVfxNp8rX8VPumgiKiPS2Pj
0WwOwuyhGD4QIpnQitQXoyrpk0yEe+Rm5G0TqfH8VSbG3yngFtMH1XluJRFRTnRWiuw77QUnc9TV
HdmAxbGuuc5VXrpniu0TmjSFT94MViD2dyEvHC7movuad7CjchrHvXyBnptvW1teDQz/8Bda3PqF
m2xdEscvTNAT2PbvcW46a7d1H9qo1MQ1GOHlL4vv/6Jdt5an9fPTdH/n8nIrV4on+otafjSgUxTE
TG6ykvZXJkR0gct1N4t2ICUBx6hlnPIpjV8mtDl3RkLyJi3TlkiIiqsjSFdyDEIn+Eq0k3mj6Yw9
ZJ74Rn0KT9huJyBu+U72y1Su4KpDnhuBKG+1l5erKc5enRh0l9P/ndJR/Kq341F7HAwm+jMUnBgj
fn7UaEopHyCAb037uRy8+IiLpdsMWnrHWbbEmOLJ7E16dAiJygsaG8ZS9On+cLT8S1WvWKR0P3+7
ihasZZPj41gcVr/o32AxpwM9mWgrZfjdLgpemoUvFqbWM0LrMZTxK0WZPEZWdeBW8dxHkAabLrsW
GWPwf/+of9f1/fXDKJfjECknPhDHxRH+y4mkAmbeyeD4vHjd1apz+2Uobk4B9WhwY6b3aMhXJAMe
GadwuesM8KCfM6Kfu7FLBkbVE7dqb4HS2Y5/C4uh2gOTGg7W7NNKLs3XKKqHo7TV19kosN2V1Y/A
8aKDGLIIrSMqrWwy11CqV+RH2i9yGrZ+HlabKRnT23/+oy72Qd/zpcV/1HI4/0XiOBlVHFN88qOC
6STmMmrvut5aV0Ogb3WJpaxV30rRiH3mWt+YrgSDfSvzKL+Q54L5yqS8Cv1ip4jLQLKVhidqQ4gq
fq83sATyx9SBC1d2BjlUC1QVHX+6YfiXHEuyO0kNVN8KZIOnKmLnY1R3EyRpjTG350CZxdO//2Gt
5RX9+bkqfJdKkWIlFMPfZdv7yw/b1+PYh1TTG6jzKXFMgB5nB2x1U6tHhzYBG3Kzw57y3AfkLnrv
Fu7HPcUcbr6WuJ4e1+fOzfSnVkO6RsFqraXb0xXvqnerTtrDv/+4guPw148rFEJ3ziMaYr7zyzLU
8Vx5Nc38bQO6dju5mbiA3y5LpmTmXJ/CvPf2btHqxckYXGybeN806mEeMfrPOW7ukVXJDRf8zYxB
7tAHBxL4ut3ffMpfNxBFvYEkHb8r568Ay/zzl9pVYx9ZtmtsXFG1ZCw6RGxIUo10594NSbJvbHUy
6+ICsjw/dTUrW0Kt/c9fWeWZHPSmcjm50dD+/CkMxyTJIWFeKQ2GomCCmk0Dt2YzMmPZxvR9sX2r
4WLputuQkUnbYgpOM4mAq8mazFfC18wFJRCgr3mzVAK6YlNZfXHCc//RSkYy4+CT/92T8ZZI/1jy
ou9F4tmoa7INjovmi8O0HloaDMe0+pr1lb8eg2FmUmZkf3M8/671/2UdY57xFrMaDjHp/nI8A10M
06wmiYRP8ZuwsZNnHVNBeJmwq/UsVm2ixKlvn0RVmI/5PDSHdoIOVmqG3AWWSOIGir95Av/kTWKf
JIbIcVzs0JZlm8tq/svLNTAi8xmtksCKPs/U29/3TVJurrMY+3Uy0NQLxyrYOpHjPMIoW8Ca28hg
WNwHZ5hLrN0OiVVG/gtKXVJf8HrOkLW44Y0XdlqGpEvsvMXI+BFh2998fLG8+z99p5gTlpNw2R+o
bn5dxkGe243rODAge6taIwo3CF9awLk4f5PKDU6WNqZtW5lAjy1vPERtQ9RYzOgjN+Y/aoJ/eRr+
081xSRfAfbdQRbluOP5yWv7lu6ydQCJIoG0G3qg9zObnhMP0kmXdQfoB3eC0K+90YrkH6QrmbT5B
3G5BhzJ2COsJG9t4FUUhDrEZkSBtkjiT5AIF9bg0z5hVaDthpG3/8RX+V1fg//0qGYoIbk3/upI5
f9T5R/uRfvxUx/zxp/6sY7x/UMMgfbcs6nRCH3ij/6xjnH/glFyMNVxKKLX/WsfAEljKCmY3fACs
dPyhP+sYIf4hlUUhw+84/AWV1n9Qof/zHREjBEYByinKfY+i/+fl6DbSKBVNx61sJCqF6c4N0t+g
WELhgMyKgpYY3o3tPtlz9lY5JIz95du6/+Ml/Ktt1ML6+svbyYWMZA0pvKXY44dafv8vL0QYSXt2
EYBt26KAq9NVa1mN7pVkSpN9gwCasfUAxaTd+4SH6+h5g9jXyj2bS/pF2cPoNJIm38SJ/Ei0ZEBl
WvkmaLLrGDnWtZTkXagq1ejmQ7mPWgYOkrRWLkXAWZXyfxSKRq4mPHZXWS9xLrqvftJ+SRJXPSx/
4RGaRfq4idjEVHeRDOzV5Ey7sM6sN9A/aIdoLi8mAD2eGEx0pxiWjGYujLw1/nRF/zY5wrkVum3o
0pGYZlfRqcBu4shaHmNZPcKUmHehi++lCsOraxNaaucC4UGfnX//RbSwuZhTHUAN/GY3tDAa67PI
DjW6w9H+1mSHOHO8rYw+PId8pdIlKbnz4nZbd8ljJ13sfJBcahKd9jkHoUjRBDJYfnUtR50Q7CBE
8CWhqLqnMd6T+l0u+DiKW3ronI7mdEHABHBVkM5duuka/1axG+yYlCCs2OTRwW/AJnfgLnlKITAL
fJRDRrwDSLlwZWG+aENzm6qbjELyi7Kl068RMOihEuQZ2j74vVmu48w6mAH6gXQRUlBkuTcXq/Ra
ZgvFLr6bmaEA5LkgI03CY6EAEpUDSKpsmT+K+x7pnx/Xr6FX1rgwYMuYU36LynGfZKM8K/j++Dlg
S2L0JwboHZr6zSSVWvrt9EhEK+6GXAhUHfZApZ5/YMnaxKphlFyLewwcxIODpwHxGRKt2/MPEUsB
1K1ur3VsgyUoJsYoQ3Nkvhqt7IHvmEAP+H+9cWFsmKM2kudQFNmprsUHca31KnHsDuHBRPhJZWZ0
wr6ItHqNOu9AX+u1tL1d2vR7rAT1dsakDJpuZfTeb1HMjVAk1TZNA9LDZCqOqs5KhF1waRFa3dzI
vyZIndDDOPugsD5I5DobrvnBXLkqOpJarGMrl2/JCAEvaXwxMaGnSc+XHWYu2R2biHnqZvQJeu2M
+D4zHWbl9QE/AfntJgc1zpIsk+dxNPudKAN7beo7T2iEkFa2t6buXedMxxy0+LLsM3QdYoPza+/1
Ol7pgFq/b9T3KU6TFYTp184mE7FI9j6sQ5KxBLkKRPdiSfgMHWPXCHThCNEg96CLFYkVbYYEXaLy
6g1xKTaflvHHjlbEN2kjDdG5vUXth0Eg/iIqWVzkqvCTdJ/N/nPVQsYMVtr2MiBJVbax+HkgWa80
I7F1DVq06k4VoCLIH85n2+TnABTcMcBTSkWDEq7SEd5Xsr/sjCwvQJmYN+S4GVP1OcbDixWJ5Dgm
XIg8Y9vMVcjoTyBaYglCHOOXiiI3UPVO13N3YhKi1kYFqMi3y1svaQwFR2vkqteoomaCSTeCTsHB
/5K4PhEosXPyzPhSFk3zwD2teUhihhNcfE28vGTT2l5RHbpshn5F4qed6vaxrK52HXs3VApo2DLI
tIoweBQr3bAjQmy8OO74GgyiP0Uy+95paE9E/qidgLVEUpjZo/7J6nWa9j9SNcPlXWCNLeoGJp4r
a0nGltNjpsR3zO1LKkdRXJZBTExH7xaQpmLq/jqN03QPO+bHMPgjKVkxRWVTyY3k77ggJVc3IeOz
xxxuYwR/dhGIwfvk2j43zgld7JNbtvXJYuf2nGa6jtWtrg3/MQ72Jc4cODZ4Y6d6SPcRjPBVjh14
J2LGvn4oDkncIjGbtLNO1XscwegmwKS461wm4MpQ4VE7stzEZritnTZ7mAsFCK6cURiMFQ8fJKPq
6vRsjO49coslzt14qPzZPZBhAG0y1U9tbY0kOnx0bVUc3L6qr0nm+tuyNMKrkfrN2RqMU8nmuaN9
1W58wpRyL08ekOBnBybu5RGa8ZPfdOI6GqjurFzdmMSTKunaOa8tcSSlDJlZgd69qKopL3L5JWHH
1zoKH6x6NzSU9FAOiTdjIk0kCMJFhn4FN80v3sggXqjuFa3KsB5MqzrBCuZ3VrDx4kuvguDFYqms
wBEnB2wMT8hOjUfc8SegL5L2X4M9DmnHEXuuWgeZj61ewtYjqy74EsMR6kGU+7L4Kol0QATiw+Ex
YPOl0qmfZefBB9fvzdAQfzBbwO69eWvII42e9DbpTOMYLKNtKoz26pvboADJYtSF6rHDF/G5zt2z
Vt56wiL9nRbcyQj7x9rU4os3VE9+ab2RGzgfKR/VQwZ2Yh5t6w42wa4Yp2Fl1wkatWcE+7jAkdTu
0POri9Yxya8p0M+CSacZNib1h0rIemx1ChegzM9Fmr1EgyYfmkbwqmscxhBUJ6gr+IXQtwlh0MZD
A7oLuo7S0mAOmY7ul9DL3eeyPJO96ryw34jnCBxTcS6zxv+qnCzcy2SCHxamxFrWVzPBGtSb/lfm
vWi3GFtrIeTOjK366hg/UK4QfRUXN2+UOaKf/Gi086dIyDIYc+kekiR+CF3r6IlQbx1i61faRWgJ
vo6ZB2g3x3vvMxTTdUlzx7GfbEaf9/BPVsxRM24uWfxFgQX2WJVaT8NjxHHMRGk+d9P4mBOpdCYt
EqozA5WVVJM49709rSL2+K3GUnnFxrceerPbuxFgULOdva1NnYdTMbsU3RUYKsS7vHJfR5/8TOIX
MEs0BYqRqouPjl18EKp7Fk7ZPfuqFRtTJAR/9JU8/f7LRA/Gx6NNYz2i6SEgMQHtG0qnOY1e+hDU
dfAWLi9TpcMz4rhPb5yqM5on0oP84GDPpTySzV1dUyR310Z/oEKethDkrB1Cqj3aGXlXNWznjZvo
84j5eo0Hv7zOxfQ9R8C3rT3+eU3IIC5VAo9VSnzBIGGoKzfkHoAr5U6H30pMqZZtOFs/wPGQEjyT
O87GRKK5lbWNCS6LPdLTo+kANt7ZRnWgkD12agX5Njv5PLFVR3m872JJPoFVx1v8G6SD1TFifsPj
Siycea290rtjfotiMC9/OMgOHiyWALrpmbHsGIs9GZgkVRnE+FpJOK+ssniwetGeCfuwD8M8obw1
/VPGubOqjcHdlH76owvwUXnma5J2+sW41swcnhMD3mznTUzC/YCtMyV6ZVTyaYrm/lI4c8mdNffW
3VzgPxNmfxij8jYmkXzuzDlbV3g2XjAwfsnJMtklYD3WiajHU5FC89dhtOn6qtrPsif/AmFEQ5P2
QuTxCyZHopnTGpqxjzML/bGNPgtPTOvww7lkMBHkEXPrb9I1oQuATYX7OciPqc4q7CMNabbVhS5/
dOFWTNhM3nJL48zZ5B53X9tbGp84TLmmZm/48OujbQcdjfF1X3JwktlJPtQMlacxBoTNoTzTybRu
g/mGkHJ4ilvDIHEuvANoau1bW/mvyQyRfKiJs8nl8E2yuNeGaVnfePk2BJIXMJmHIw3U/mKraNrX
E9OhXvf9YxOPG03eE/DwMt8ps0G23hGk55epsylSjRe7soMHzwCKDbub0JlA9LtoTu6NEEOxmfQ4
5CynJTSuOpYlofaZ8dy3nnkYTVPskUyQwovIHYZM82RmdXdfOvU6g0uwjcc8PNd2crMtjokOHNEj
8PA9gaXJ2kR3uUltqPWyXyxere7W9J/Ml8PwmVRc1KRKi3OuSBrMzZMz/0gZZyDAm5/8PngZKm4u
aUZ7iNtQviKXzbjFcwtaHufHebAatOtAas5p4W2VP8xrB3jqVtR2vHFIGeAbC9Nrm5pnp3DaY1zh
Tw9bnjard6vRsK2jBdUdmKo6J1Eot02L9pFeo9x2LutMRBPY2XT4YBLBMkrgVxfKP9OKCm4QfoJb
otlHAoVsq7fUkZlbRtfPoWoD+rMmzik5Gf10qayxfl0wKbReT3Ul+iM4oGuBZXqfzKF4mT1KxWGI
TK646NMWUywinrPOVHrtC8qBXjImC6NAYBfoUeXUkcJ5JIatR15JBQANFkCynefvgePWT2FnUwaW
DrhznZS7PpoNgKbE8VmDG22jRj6XNVpDpD4nnkt3BO733X6uu4GPY7AcqtA5kO6sVwp4691oncvq
GXGdsfXNsj74aDZXhAWG91qFw3ZUQPJVP7grFUco3rtI4b/jyA+lzDeeF8UPQYPO1Uo+3K7udhX2
2r3fZSQ+ZY75oEr3HpysfTe1CPGCiAs7M8340oSeuWGiJLZ9YnR3jWlHDHGQssWVLdZAW8I917Dh
iYgqPJnzOJzQx5GlVQzZvkdYDzhg1xVpcEG8oq72nEOO1hCmJ/qjN85jUh4C8145rX1qy4nhnFHV
Wzyow1GpW9Axd+D12+ZYioiLI1iD1/nUOwmJbGX8pmP3EFdltyNYKjya6Qz5kDYNKBxFV035p2oG
+TR3NRVkZs5MdlqSC7v5WM+g0mGq6z22j2yfKgKb2UfqhxE+nes514ZlNoat9TrA3J20qj4rqZ7s
MNnW+dxc+9mqL+RmAbIlwoRcqNeJJPFjE8Yp+VOM2GC2Nmvux3dgtkEAcrfD+eP+8LW2fhjV8zTZ
l9Ay1F3AknsiC/49mvwUpnf89ffUC0yk7wZiu5MQvVgqWG9Lb9o4Wq3zg+bAew838EgcMBte6CW3
KEvTzTioBz7ckrk0cHMaHh3w0o+KKkRlziNV5spqlbue+1ruHdNLHhHThbsZdzu3AwStvaiOUJjg
SrXFNYgqf+81FplEcxIeytgGnaTQbTl2yG0CktPewkAGLXyMtwbsoHoGSxDjAtumsUaZiLFn2ak/
xmY0D5zQF1+F2dkcZHLtW4ZmefGlrwz50NmzfKhKJLvYsbdx1Q4H2bLXJGwkSVSUl9KIni3KxCvK
e4uHyg6Ui/HFBRheOKpFJx53eyTtwWYIuvis+b/ZDXP5Scp4fj8JyLHEVQKk7+09npDmpVYjJINx
IUbKfd6l4jV0s5ShvtHSrwYc1VShftUwClILjZxtUAexMXsHq6dY6HOwl1h+szc9qucW7y/Cf+cu
G9Akt0DXCpKAziBw7mOCFU/0v1et1Te89ZVCXsz7R8KLPsdI25Ui67lcWjwJuuQT4peG8EIG5Pjh
y0MazpjN9GfbWuUH/3bIjXb4vUGUTvBOeHMzJnABF6N9kXBtnDzJ2G+WV7dh5hqO3YPM1dsoUrAc
RLljFI/mfYxoYlMRS0gHMP82chnlbEKlSFQc+mjiQ7DuLKkp9imLRnCRwzlIuDS3/rCrYc0fwyQi
zGNa+M+Vgx2prVYk6n1JQSQsmul5006877GP8jVuPxvbRDcxoVz3qGwNHmRomvvEDXeZVebPfbLo
/2Ge66h695CdrYHHxFAQFNCHrr+XfnwTbkFbLK6+ZIq/keHHKBCvZRm+bSbbG0NmwTXcDmykYYL2
G9tMDBu8BzN+njDS0mWbux3JCWTpVf2LZzhcVwG/2igjWtIF3drA2R/ihGyq34o6avZkpd8Jw3Xu
loRvzkpq5TiySDtR2UeHU+xS91Z5c+gNAMreD7aT7Owxz9bt4Ei0FL67rQ3uPaWakksVNU8uqsMj
c6/gBnhqBw5lnzXlU4Rq91oOw/cY3tNLKK5uiLPQHZLxDlToMe4THA819jnZY7lVY3hznPI1D2wX
MCmlki6Hm4uU8yia5M0LymcmHzcnDz6HEW9YFYXIsB1337pNsm1MBL5W5g7bAAvR2rQgroZeFB2M
evwOgi+/q9p7dt2SU+XYNtlFKrADhonXCt4f+Rg2fu8+nT5wGREr0dSPSlSfbaVanlIRr4AR3aI4
9y7hKH6Ew5IzKsRzm2U+xyEX6ZJjBE6/txtFA/U0qXFaRX56rxswIQUgmvVQQfJEO7KGcEWDugC9
VvZUw1HpBUsnM3mz3fBiVGBICxb0ziMadjXWo/9m4FncVGZinDwJILXBwXLK2lDjLfYZ/XJkbgpj
DDYMrcI1zqlF/2o4e9ojnGXxdBO41e+AuMg1d1HvYZKIeSHYY/+HR46jIfn0CF1eOV167/I2f6tY
Ush8LxajgFVb2yE9lPRUBZ313M/TUbZGuda5RONGQobtNOO6cEn1yKuGituZTrhX17GXzphS3R7n
NUd4Vz4PxNyszZrBHrqYByVeHLPPn3oCRchUR03UcUkpuH0fLICFQ8CPbrn7SZEMl3iRvPaBDXBh
hrdTP8XAyrc6DnFYTs5ODr81HpkY4eB/emV8wMEsKYASFi9IC0tXP8IoHC+66XaeGXzL4g4fYdu/
0deFYDPU/qmZJry7OcZeiI/TOolhZDdVD4fcK9gdPcnmQNV4ZcpmJ3RWQ5XU9/DwGNAOlEvxpPiZ
upZPAp/bwRVP16qHEYGXamNi2tjVqRjWSVPfIzYGJi97f1WkpQbJamB1Gkg5SCfMLEAyOrD4xklY
xMcteSUHncxPWsjozJcW7jMy4le4XvXl91+SiB27HqtjK2pxtPxi3MY4p3nz38ndtu+X2JGiAroe
58MpmtOzJ+jVRZZPwTMU/aZPoG6QVJh2ObBcAPhgZSbjvrH8Nzenw6HQDV0iaugdth0SRQwvukXo
KfgCui9JVz8n0/xIENq8r3qGK5hL/Z0a243TGNaNm7J1g0wd73OG2tBo+Nu21mqFf5+jLwwn4nJM
ZANzdgeY4wtzkZLQgGaJvES8Lc2jrB7q0bVhQfYtUcvu95bnvaudvjpGU3HyJRbJ2bL0DV6cSb1s
X5IZfblXiuhUqSE/N4ugBQJFeJ0RvSxwzODWt47ahuwqD3nFHLhqhT4SrvWGjWW4Kya7OhVh/mRV
PbukCOK1W4TDE03yCSkXGF0hiUJqiruyw2Ezp0ijou7DR0q2I4F23JlOv7MBU/AM3OyuyToyx0e4
O41yyA1h1zLqHLVNUOe8JeV7FNT+vYVyCjF3Ue9TaxLGygRusbHboxnUMwoWjecLHdCqnQx2F9z0
pKll8x0D7GDHIISIplPWFfX3mmg4UifCq5k34snFm7mpC6RSZTqPK/w5GLS6vtjRR+jOvhkWm5gj
GCFT8GNQ3YdjhPR8OyIsTAyNO+KzuMbbBG6WiPDITJjSFQIxfT8G4nsyNtM98UU1Xdv0DW6GPvZi
8tZp5cmHlLfWyidvQ7bsHT6lD+3lNz+30K6Sr2IP8QshL5RsBfWZHWDRxBvk6uYGpYSG7UTARVTB
RuAh1QKX1+yqVSTnCiKVwkgfNKCjiafdVT3yWiLWbSt/zwzL3rmJXa+ROjaruC4z0HByNXc62Qg7
+yh7IF8eICHifpGDTx2NpihdpX3unZuQrVrXvgtapnfAazpvWRWpK62fdW8Km0RBufWzEeF/Tio7
fJ7kFHdmTEUMXjWeNfTJLhxvZQr2IGmb6pSZGOVNdpQ+GbJD2LD4w5lJEfphjGlRVGCD9Amt7bMS
J9T4hdRS6hAfVpAZAoHGcEq8FySITajs+8AbuuMABu2kLe87NjT7TBuToPS+PNkhEB4MJPlEbzdT
Z5T10MVB4jxP8amB/7mf+VcyXKsePS/s130tGNZ7TJsSZE7HJNKs6Jy+EZb/mqwJsNlROpPD5+bP
Og/OduAedKm7ne861Y48Onp46CtJ+WaOYw+DJNw4qU+mb9anxCBaBLkV/R78HBtHYX8dONqYsBjH
IU2KXeG2xjm0CB3VDCgsbFOvfoWRgAV5awbPvwDVOIINm19iSN7Yb5iEQrCiQHWGZw9yBjHDa5su
89MsbGOd+IW3i+qSS6qa94GL8mzxgZdG1z2OjnOIRV3fWRp+fCfxQumMjMTGTI8ZHJ0pxbDgOcUh
HVIOncyyLtwwxbltPstRmPtG3JcVQ9suE/KLz2m/agZkWKTFccceuZACIQKlGeEX98Py3ucek7Ri
uI9NYHEJGF76r2QTOYRvdYwnySjHd8QsJYOnYahT5Ow6RRMAWnN8NrnOsdnU4NCNtZtYIN9Z4/ZQ
JmxwULwy2TIw9Jsbtk9vyzdJlG4RX6Ef+2cMkh75OvAGIlx9J2lW7yEN3X0TIGATjWKmylinBM9E
33y4tWb8GFa98aaA4+kTIStUw5HbPhCV4bUjQd2F154cLdSGPuitqpoBSC2wOfRGch/W4KqayI7X
OA71LpGgG+KhbMlGw+BeNW1+zkzK3LnFcmoAbWJFvzVKIJUzzeE+WqjsJQB7k13imqfMuFM9nGxX
j1ylyuLDrY9hP+j9UOt5Q5cee6tpDDc6h0jku7cOM8wzt+Ge9ArJYDv9ls3auXhMOaFHeeY6zat+
P0zcV1t5n3WifJ3HU6/sZBcWc3tbWrhJSjA2h3t0UD2Rn8oLshX9zV0ZKGtBthXAWKyIIYVfP2JC
/q7Jrde13T7ao02iKMCOve8NL02UdzcMWw6jemsfNJ21yXwciB5pVjQTTJOQqqp7t2QZnNl4uZ15
aby3BpaotPzTEDrpoRB5Rx6Xvc36cbzXdlHd6e5dEIHURfaCytXiMnavA8XwlZs5419Omz3+I2OH
uYc+QRO9F3TidgFt85j7D07YEDAjhXKZuP2rJn8gxw/7apvJaYihxdLYQoWzhHTWtXTRaXbxToPL
XDvVZOzc3Ew2qmaWjeMwO80dE3RtyXOv9DHL3HXU4pdi1uBvzDbcK0M8JF744U/WcU5bghRjTdqa
wKdkP4O9aKgyoVtlpvtAn4iWXU0dtdzpgrp8Mtj59cSsZRAlj+4iQvSoQ++dMsN7ZNz9rBOTJL5T
pYlFrMNyoqBg7MeQicqZUPWKoUhMeDNOInQSVr2FaRtyTx1+oydEorpZD+syhnyj2vBEl9PZND4B
6mS/vkUlmAZIh4ovgrlCaNHYTaFKB3jG18O4fp4tCi8rDctTGLu/SZKyVp5T7bWXXquZVzLEeFrN
J6hSQACCDHYiPK9UM0OMkuRiFc2lc8mSDZgvVj1ZPW326RqkpXUKVAZZySXsEBrNZfze8PAp1snk
MrN0VVrRl9nleRPCC7hwOIxzIpiT3pV2/L2x7bvRHp1V1if2yjBoceYlBVPEdh5zqM5i+E3nsyQk
poXEEP6wiHGCyJx/c8zh62zTy6xcLl8uZnDWlmNT7I4xaoIyfp76YWOP9LbtmFqin8d3p5FXKw1w
zqZWQ3/3MAYkllYZLuJETi9d2PL1tkt/jgQa6J/nlFmGB8aSsNBh3bhs3k5wzRw4K75GVzLElGei
rNhisyNgxQr3bWJTIBjQ6PqLkumDOXT5PuKUwlu79tqOKyOTLGJ07isIFno25bm0FVcxbyV5QU+5
3WEXp08amJ9mHFrrdMSjXBa4c8oeR51kv6aNEwGlWXuug/sg+FRmPqxDRxcr129gatn2lTDMsq+5
MNYUhnqGXNBohRW37fu1yLYY4lBqIHrIGD+vZR9H+z6HbtgkxiYyw3QPEoEJlFO1u4l7wCrglo1Z
jvv/SkKDB14SjHu/KqiY0zk8ES/HZkLjrpO+YEZZd1zuqg2KWkJwnSl7wAdUURYM8dr0Byibpnnn
Rkl31ejn1gWRdRsuKOmup0A/l70LUm3oxFc930jUuv5P9s5st3Fl27JfxAv2Qb5KonrJcpu2Xwg7
nUky2AXJYPv1dyhvFapwgQKq3uvhGOdg4+x0SmxizTXnmJ7ycSm7fxmVMTZm9nDVS/mCA8R6L+5m
AKmgutDiupUE6GBOOAOKXrWny/gwlJWAMJGbWOhbJxohDiHL6/6kvwM4FVsDJlQ0wOgmgPy3TAr9
sZA8XdF4OvEEPZPeLyKXIuNNl6PJOXqETJPJB2Cfw7ZxzJwqdyKZvUMCEHH2gdNK/llZqIYZ/tUR
cOab6MqbLmay77V7aCFD7KjCDMHCA72hITvmpip/F43yrijoe1F3vL5gX2zpX2ZPE4aPy/0I4qTM
lkCNkPPciapXkW6CIfABDJFuZPMnTs39x9Rg1+zSgzGATO8aIEFTDFlczUVzHtzUoFuq4wrDltGy
EA1GspBWbrnnceaRE5q4DXIV6gup6WtKD9gusJsmKtpZnrK5saGzcomxV9F/kvwsICT/uKnFrZtN
41NfVROB0cA5OG3HAx//DfaZX1iXy5NpLuVJ0y9/6HLn1pBEPY3x8GHqoD4HBqS7K5grsS8Q0y5T
sdRRdYGsmhxkNYOVcMUFPtKyrcc7s2je0RCxompx2iD+1Be8lI/0dMJMq+c/nECho00tnXE11Z4o
L7l7r99T2fyp3C/b1H+Mai54dY41odEZfdm03kKvCNZTZy6nxrbaVXUHYE22CrZFy4FpcZOFYqwl
W6NKQ7v0yvcy7Z6Ir39g7QyoaRH6geKv7Dn2S8zewR8qW4pf0oIcl/nqk7hzDuLeTi4ONLn1YvTd
sQzvdpNUvlZ5KM/5XOZnDvavNub+dXInDQArHdaKVeQ5MyqfsnYJVi+P501MP9XOy4KTSDMOoPTc
kNarj5jvYI7KjPdxAb8JKxUsOq/4w5HJ3sYZ6qfHJbvWtG1HVanCy78fwK3Ci+F43IfNBi+Ruldx
TkeWritt/AzS7J6Qtv1nJXxFq82alUmxN7RrPvn65jYO17Ipun0evjgdW1joUCUBpYJDlNsjPDTG
CUDGQ4c6fHDsXu7BO2RbMDiIOwNsXTq5mfzYk1dtE0DedQX/KgJN1n1bP7tte2Dn+4t9ZL1PEqU2
LKJwkDTzzbOb4CBy8UZUaTz3wI6PY9xcKfeKhNYdievhLcDlFXUFVAwTr3E0QOFkgzeUbOhXumeH
XlBniLlgAg2RVPiS7rBE1fD0gRyW3/fb4aQfVdsWn4UAuyvmJGroENsaZKYvlcx/Jj0foGe4kSKs
dTVr8MBk/fNNSVAAuQ4uad5V/a0W1pq+WGfTpJIS+7kI6FymAQc7z6Xz6o3fTi7rYyyUHQo56k0d
002U1YfQprl0qNhdmpNw9n6vjD2B4kupjOQUVnV6Sjv4ZqHFFd777TqYz8zE6Wsj/R9MObQhTu6b
rL0iQs62cFamwyOldY+5IQd4F6sczNpNguB9HEa6D0QYLCwHZf1oLNmM5ErV05Qc2JLqtzJY0pul
9S+8YBztXPBCE6im1TC3n+zeyy3fkUHEPFdRBYPgmlflcz/FyO1OLA+UrWBtYBsK7nlczWr8M2e6
+RZuf5Jydg/uMOrdHKpryNaSF0rb7y0XTaIdvSsgk8sY+ODmBypVHV5iEXiXZj0jbR+UPdKxbsHt
iANrz9tm77NeOP77US2YwVjDUKReCLb6otpJtlWbhVXARuEw2c/EpDHFl5w/EPUs/z02x/TaB84f
KD68D8PiVxEnw4WK4qPt9g6eL/PYaUxs7b0/T9l1y24UDLehgFiVHUa3dMgUW23xYTd2yK3ISVMo
fJGmu7z4HUDBIdZ/fNytq7JOyr0F+o4jLeAzgKFsmqgLWJd6ufnO3K5gPuMx1Ua1Ng7l0r8FcRuv
whQz+ZziOR9dzouj9t9nMmwI1hoMf/fZJBpZh+K7tZeE3z7Mh5U7Uq6I/W4cn2Rm8hbmdtg4M4tj
TLrbu4QUbppJQ9FVBOerzOOXNEAoQJzFgbtKi+ZaSVuujZJV9xh43yaa5aas9Vtsmzevqqgabsla
uM2bb+ibEVB4ZQjjwP/HOlXIPFnbvKazeQvbho9j6fmr3XX+2VyiJaW0I8zlk4d7zbL1i4EuuBIz
FV0B/mKMALO3000+rLEabuO5fcO6Zq17EkR3CfkE7vtBoETuwHFgrNx4to6fEe70Q+EJ0iXhD+Db
XxQqghCe91PtfqFbPM8tdzG3qIMXuDA3NvTWdeXx2evJvv37Bd2QD7cOQOsp98ZJ4JtO8TcnSc52
N13jYdokVvgxpDw4AQcuz00R/yoJeW1Y1bJ/indAdTHO8k2GFasWnE3tSlTq6Fph9WAUN8VbYw4E
L1ql4M8w4G4L1YlLpxakVPJPW9/RVKr0+bP0uaLMgHHXbMJHVL7jInofc1mLDrQ0uyYfeXfNgH3+
fZG1vv9RebY1mmU1h613te4+E0AI2c4d6uKKOrKho8RDcwX5Nnp4xUMDj1xCNqHru22QdRYawGfr
ZmKPvY/+SSoGsmb4PVsznqDylVvqWGXZlomQQ5/OmKo78pJOEeeruJzu8xUnm5QPIC/D71ThEU3d
Ce2YncxGtdO6dQEtwKux1qxu2yhkLsVRlQVR0+bne4EYv+24H5Z8L6dweZxm5zvu2ntu1TxgLgVw
YdJ2i0Q90UAS6ytSuMe+Npw2OJUNKjlbdw1ejL9nP/broifk6rgQ6qqWnlfOhFbiPUg17/AnPRmS
k1RfzMsqj8XMOWOaL/SUTJEppbeCHV+e7bkrzxWvXBq/BR50yyvAGAu6rRs+mVZypajRxyMS180p
qbHo2CzNeN8sG4NLZg29MuTQxJ3e06WGW7PnoD9wrvHF3nEpRi7vNjw6+Y6Kh1XVpNZKBjmstiFH
KylzvSaN9+iXWbjr7i3LWKwaxOY0Pbi1XFY9NsKqRmwuEozBTR3Lh38/poC6S91PH5DI443pDT+9
UridxzLd1oVurgML/6ObO7hFmgAVM2CBFLfBLrCeqiLMz/TkGWd/aF9C2wsOteUPx44LsjDlW607
vIENkTOeN3Qxs1es5CAfXfN3aupup+jMgJnNNpvN8iPC/BsAvP6SdGrnmdbyUELpwSy8NekcREUu
wz6JzCUGdgOhC1RRKTYFp/p2ZdNbsE6hCW+dfz5P+l5k0L0JNYy7PGbU7dOG7VspbnHoeDt+m4Wh
y8qwr3vjCVNRtp5Tt1p5hj9dOIZgiTNburRL61UPInnAf91hZkNkcqrwlo7xApcayH7R8JQpq3Ij
HN2dYtFwKyTN1YkX6hcGZBR6EexVliuySIWh904P3YlDfjAkez22yY89MnYFOsP4XFDsuFTWyFzv
/61i3MFSNK890/p5af0sUpSMnHBgwcz1K71Hw1IHFmg4mTQfXm7RlRoHAZtSsdyFSsM+8DY5+miS
azpMt7ZHBU0rwkeeufMpW2AGD0Y574FibywyafhS0mtRu7xTk0DwUgVDBGJsi0dSY2db2usQVwqr
Ct2wg1ge4zxwHpOsS06jzo1VMrVmZExJuAeFWqyXbiquXkjylh362pE5UF/ZNf2ZG/HsDg5QzkW2
oMtjFjotwgOlgP1G4KPfoaB3IMew5FtLPUY1TL19zBF8xfk1wGmt9XEgEXqcEsw+FnDviNfjtJ0Q
sqMWRaUE9Lo1p3HaI+Zi0lCS3kRvXnECw8Jl42rDcQ0rL8iK3d0ob6fQ67oBKwR4yfr4778FXRAe
VL1FzKBUkjEdf3lQCYLBNnIKgCJm5wZXjDMfe2G2VzaGJFtcc18L+hiDzPdXAauooxPDcLSSPeWO
/hHKiwBnnfsAKkuqxnvzLce/sJJWmUROM6touQO3rbwMcJm9lboAEpzPRkRHeHlwu7GIWCxhakuk
c7P49GdzMs5ETfQmnqDWifi3JzGx1lIN6GbzBjo83hAUaHicWh+KcP7qmSfa0s/PIDLJvGtAbqkp
xk1ZWt9jPn9CHzcvATZLUSxRZbnyIRx7fwX7PInSMe0u0ulWHNPqfZ01OYt0ixBJrLJL4C60dd1G
r3RfLImRfwIyH02jeZN5yLkoI3YUBnxpMIx0PlwCvwJn2iq19wKEmgyJ9dT12Tu3/kBwhrpHftQE
5I7//icpkwvnnOToDXgy4waveS6BTqfxkK27uzMw0LKm2XIQ9v/vcPzzf9PhaPkWeTX33gf3f07M
rdP0S2vu8v8Otvlf/+f/Cs4FlDkSgDMJqDkCMJRPMOy/gnOB+R+254XUKZqudc/N8U/+BwDEdv/D
Mu0724b9iSd8i9/lfwbnxH/QTkhuzucw5N9Ddf8vwTmSe3duwf8eK/UDMrE2FbzcmPfa3/+WijVj
OeT8hwdJ7/H88sh9gRVuoywlKjT0oAXn1kG8tuoDI047ezxVqn6biiE5GXb7ZPFiWxcERl69sH9s
qZq4zHbq3Fxj4mnYqms/jseq08HDmFv1eWJCVLblUFhHW0g+/g3vklzsAedKRersabX/xsQWnDIX
zntX2LfJx5DdgIDLR4zIZJ+2sSffUq/eG/4XQ3uwSfoOOuQtNWCWIjtErmGuYwx1a/Pv7DGFeSJ4
beOAZjLF1Cfgju7wAdAyDEZTLHzR5ZxsU3+d1P6jYLW6gga50C7sfKhsVWfpJ6PauSncX1jfC0LV
HS1L1cWfGofcDzo2lPga8Y5QiMMZi2qzTdoN58DSbymP9Ba/IEaIg433GHGwGk6o0RHhI6S+Bmid
al84fP+ZyNUQlK3XdqpfLR56e8o8qiaJdyxaXoVimdsVzk4gsU72MK3FQEswuXHckZ0DBFTkX4WE
nZ1OlhvZpX3yzm3sD4iyWPUtR1+TKU0jWdV/pWOByWs3RZX+sUVvR4OzsD5NHH87DnySXm88B13z
EhesSHOM4TlK4NmMSeCZkcrch9rhKFvTWtLPcBAXhjuzhUrU1gXJRxv/vlJb7dS06MDfYy/rvtaa
aEbvFiKy81pGM9lzx+NCm3i9cdhe6AXGRJb7zraH7iUAnK/yjo6EFGQqtp3ws20Vx4n8C2Agtssu
qNYKx/6yGBv071DaN4cO49JFTWeXnLHHng5E6lH58wx4CY58zvacV9M7uTcMk20IJ3XVwlONCMiE
h77031MkhQL0yXEimqUtuqBd5h6+5elmdlUFwtGx9papdGSn4jzE9fDN/fHi4Gj0HLN9bUAPbzzw
e08iEbecwq4jLEL225FknPvkYb1JG5KIAr30q0se8Xy9APpHxetffNOW33aN+utxSDabL4DP7hNo
BbIw0rl7tfucDWX5jWsiXdGWPB9ipmGWK5wvhgXgZZYm8bYJqGYUjoFTN0nGE30zj527cJEnIn3s
wFevOXjErN6TBWU9V2xIsmJViIktSIWboKtxfYd81INdvZHWzkVMlDCUUWJqBRy+vuRyT53T78xp
7a1lFsnaH4OBOI2zGpP2b99i2mKbG/IJrVq0G7YeJScIgHW5yd7K7/ccQdi2UQDFTsldK5Ls/aD3
vvUwBcADrWTHpb+qWsYuo+xe2LuwkvNHdN/sWBfZeHK5QHWQ5fwZ/keRtxxoEIDaNHSiVBcZ2HrX
vHsL4Nmwd4HhXd/MmT/fF0sVLZl6H1JcRRRHvwe1l7ImWopPzx7BebjIWvBi+RPM6UHG4XNYvZc+
WGR6bV9Ym7grAXRlb7Ldxvs4cfTT544Hg6DbaZU37S5ojS/qdE6TP23HGVVDlBBLoMScy55ChNx5
kNlo0MxFP6U2xE6FrNUMJ18XcZyu52SGHF63b4uUl4omElFfJsBgK6zK6Y7AEBD68a3B1by3sk4c
fdE8AJVIzhQXzeTqC7VXMda72LuM4fhUznG5ZfmSgByHiXJ0+O12U+j9DlOZPPR07wwwSL5F2+Bh
GM0TI+iyd1ihOU0HzymgBoQ5Y2RBnjzVnWefgql/liY14lZ7VRDEcyHKq1Ih3XuSqqjJRaUxwO0d
KIg6O4X7G4rjAYzOq9Thx6xsmyojH1XWw9vINq9OahCn6Y/Tp2xkRMU0IKERMnNFdWyfJYlTUL+F
QBnesQZvtpJeiNUUxvSHtTc5zKQMfFTRuFqOKix+09/whDD9yUn4x57Y2JGZzn+zsEJe6Aq62NN3
0znWi+NcyYWze0AeQYDXbjRSpsgoTt4pUOOlAtx50oPF31zeC1GtpdvInq+BSHywLig8qubFPsRJ
/NYNnHmhqHLzJEO5DXVycJPs2PuJw1QR/wz+8mecaN2YJUMbXbEYX1i0pzmlsbPShwGJYz34Foaf
sVpp72fx/FWI6r4KlvGvTilrsoq33LKfHD78HVsMCjVFzU5//HaZwCJBSHDV42gJ2anFeWKsPMbb
dWKSMiUm/5osixP55cKLgHbwDvK+ZfVvRqj3ODEmNqDMgRhfiejlcpv3/kvJaH+Mg+kksCJuREPL
VN0kTDuDeZ0rJm0SRCiYaeZeFuldsFe3tGV5kK4JFxZsbIH4TD+01ILLDaj/ULX7BtgSsaqfkg9X
bFJ51RXrKSrjn9qRAok2SKcT/fFP1mwkf7zSOgUkfUChOHprGsQXMtc59gC5i9EYb0pnM1I3kmIY
yu5AYRJ/5UQCtBX38SaEoeLX3tW9/7Ca2L06fP1z9R53Qfqiuz6ix54W35x3hbCbeI/d5kZDTHGi
WaJeOYM9MJkxTrEdK/aurCLC63dvCn73BmfMPrbY46NvdG+dX1pb2XRoBbXv7v2WVVLimN8pbNGX
Kf2joEyvyBf6V28yF0TC1N1ZQUPi/n5YJ4i+tUnrnIyiMs+VgN8+j2O/50HlnMTskdRfcBROZXuq
DffGQjY8LYnzZ1hwj6QNjU79YOxNIhl8/bN98d1wJ536KbSy5Srah8Zigzd26qeXoTzymsOk39xo
87K3YZJ/l+0H4mL5XA9r3tf5xW8TlhCNt68GDWm09NcNtCuCu9WFl0byZCb0z/JZbzNdgjRoPWRN
r/hw0uorb3BCmrKBSN+PAUZhKOVJPjzbfmg8FHgr1yGOS4vrik1c2x/t3Pzxtpa1TPv6/vKjDcGg
vMBq3wsPyqcx8JnU9GqT/nrPbNVS4eZtWGsHG1r6KJBNHTsaXbFsahxBdzYB1nNpU+jo+capm3VO
K1ltRYbZnEWftxu7VQCXw3k5oQx/d9XS79ygr086THiUyY5uLGaokJDANXecG4YTIoqqTB5cn5IP
u4oyf9hBIRBnXmA0yCXJNuM6IZsiCcXFNEXy7bKW+8beftZF/1jPNUR5yqYSeSkD8ebZ1Tppv/Mp
2WTufIfufpTSf+eYhBqYmJDZEJcHjY/hT0YQLWIp+eJYpJMR9cU668EaLE6rDl2qg5uN6u92vsRP
AcpH+pVch1h27vEdDn9Dci7rBmp1OT03KMcRjCxM2XHw1A6yflK9zW7TTTEnFxOwcARZKM958oID
H6bD+OrZ3ecigvEYu/jnQzv88E1nLxjTH4OF0rsKHMXGph8jUkN+b16iQ66EKbwPjSxciyoIonSI
nwcv82+8wI9OaF3r0RxehiS5IgN3ZxRKaHhhP0RzNy8cYZGeMmSPXVD2xO9CPm9jcJMNVTrGTdfF
N9hX8z2sqGlJh+4CZK27NEamL7Wx/Dh5E0ZTDxw8FM1j6VD6QRYPUkNeN7js/OYpcTwPuTggGs4d
sarKyTrSOvfajP1LoYDP90R07Hp+sn3nOoTYL/mncq2H7k/A572xvZnl8ZxVq0TZPe0/Led2sekN
eAUD0QhFIxAHBsPgLAlV/ZzRAbKurPAVsRDQRJl+2okis7voiETBB+DdcTOT8Vp5Enxua3pvdjA8
L7PLsdxuGTkR5iYzvsHpuI5avcYsc8FvXYBE52/5tCnMoofBWOlT0I72ms01x/aC9wpr4NUQsldK
RP0VssvipfRHSN3+YwWtUsS9ymy2asFLPmPFojfsYmfj31jhyKA8760op3MQYLtqGZCIPNvHrHII
Ygi1Hmx3R/ooXLkJS4lhwToT0Aqw9q07b2QCFDnLd8Posht74iw5d4FMd1g3LBwpQ7+2J2uIFqX8
lde1PuYAOAVhMB/6FOdDhzWIuQIpdAmuFLbx+IJLkFqvFVYuouLDxcy6C/VdGCzs+hKKmk/S4bCb
ME6MTvGuY83tNRCcp3x1VcU22ZryydECk0Udv+cTCfjEP2dz+ZJbxD1E/mI74zMnvxTEY0Za394a
seJgxEkNfN/Z8/tPHTscD0J4b1z/Hy1XhGEb1S8/pxiWGVNCdM8e8fdpbNO5tR+nCaGJ0MFaLgPb
NGyMPOU3Kgj6czaFiIhCvxBEn5CmS51vAQdglHNFuQ14uB99dXcDtIypLtF8kLJEE6a6T26wq8lv
xDZPnIaYSkmOUGfUaEiPbQxWgAvYvgdqVlboP8mx5ZW1K+2QA0HiDw+lm94alWOzcZfxNkqiT3aH
UWjyT6Q5rVXDV+wZGRtDy1JP7P3UU2tP37VjhejJ2ELDIUlXY5/6v9Sy7KmY6a9B6L80dlA/FKF8
IGw7RFyBAzq4e3Ca0UPenMcNWOt6Y5fWtO37lmeXYjk9wRljAPAvKMnGlk1e9UBM82Tp8ttxdf/W
7wACWBdEink7TJr8++C9tBhffGF8jsJ+mzqbf8BMkdfzm4QQo2wVhYsJNj513+O4DPa5yRLTwkHo
T5IaVpzDpQ7TLdsqqrNafQ7qnQ685bhM+honZbwLxoHEUJGdnfDecRSoKA+rgVU7h2a3Ga953htr
u4dMRgcTduCR6dbFlXyIsXDE+aA2A5rOmtcmO0Mu9XOdWDQBVyQ6E2UWB7ts2RaljDsMh3QTzPP0
YnjlR5o6ILGN9D27X5lNVZ5sYdEtCpvw0JmsTAsaXo5Gt9D5RAoisog8bVVK9sE0lfHdY0+zeYO8
eR5WzRz79kvVSqwn9rwvDaoyqAIbj5IRt6uYqGiav7NbbRoTE4y6MdJFQxga8Re8BlZaaz0VLmW9
5rChRDd91vKjmv0hqi1j4NEnrkHi0sQW4H2ypHVv/NHTBdYHbnMJY4LaxSN2opOEAnuu9DjSKunI
9Uj22fBi9u1dn1IvMMAHGVv9oH01nizCI5YX30ofsI2/UM9TeGkbxXQJbZVIvzIv8W5VMhSrMWbF
3PqGS3C8t3d56GCmn0f/bFvMuahnX4oD/MqNtbz9i5Z6C3VFLTP/3RNsbGpw3xHrMUKzPG+Bd1LX
PWWrjlgSBx+dPJhOl28ch8OCtomn23WjD9qXF1pDj+3ENjkrvQ8/xDvOxZLSd3tZFtfbGctSUeIY
s8Yr2+aIe6Q4BIP3RRWhYkHXirVnBnFUiVQfRLjzEzd8JWJlbt1Y4mLTzMRytPtfJC8YAI2q+SyG
kerJpTrQxedGbZ3+lGNhHJuEli0O7S7lSCUeP8Y3iDn+5yyzatsuHRZtpExudELRpAEf8OY+VKR+
drgWSBIJMOxE74Ak3POvTTmKnT+Xwyt5hlkl2ylHwmBqaclK87j00geV8fAZVYjfgsA4L1aQfDI0
LuUscaSOc3Bs3eQsp7u0p2e6s2w+SRfGQzAxl9RaEvAQ/kOiO4myzqE0G/ORbV7RMT4F1slmr+H7
eXlEayq3S8OQ6dTEZighKB/QIp4K9IUyD8tdf990sHcRGx2H1QZ2LnZELx44nZJbDkpH70nSkaHF
4sn6lMo5Eq7BKtP+W5nPzr7LUAWC1OfjphgD81C6SeLC2IMKHneu67+Yjlc+C+5pksyqH+bnkgZo
eAB0D6fBI8Ad83mGn0/DHSdJp60eJzgHECKtq0N2LepiIha+bJ5aMFLH1IndfReMn9qe9En3o6NQ
BgPYtPmm16X1lsGlEvOXVcwdmuC4Iy/CdAaDamnyF40h+urkpAxMHv5nj9WxH3o8pxNcpVrJs5IS
W0hWJbg2eTtXCAkgDy6uhYlXuM1z707r3PCSx9m9j3D282C6h4xgxHui52FbOLyq5iW/+hQJbQR8
ztPUJpRxzN0f4/43Ym3SWeaTpNl9t/hdf6qy/oF6IXeXQhliocHJjc7haGjTFlKTSXTEzsVOgpK4
4fTYi9FJD17ZYpiGVH6AFMsB+e6r7NlacbQU7TmT400aNt6FGIjUEo7PI0inrbaWTdU1W1JCw4pD
C+yH0CSTxOc1JuVzIuVXnIv8jJvy2zZpWMbD1/bTafHkJwHnZgp/Q4uEgFAPf6YBYlU9TfJgtJr6
hIJVrUMoh4MwlLMU7pXLXzn4KbPsfekNSqrAUreio++w19Naj/JEvekj/WDjym7x0OlAwO5w+yeR
62DdxagX0s22tZNlEbyd3aDM9f2XZxu2USPRBLt7TsiuFsRj1oNhflkM0FySybMuWZMbBCKonUO+
9ONvp8U/1qs+8pGxsjgnRj4fKt0+eFP8wFINxVhb+4KerD04IEqwf6vOyBh2sZ9AYWYTbu6TGo9q
mp9l7vrc7AnuGm/XCopBUPkJA3c/k8+xNxwyi4rQ1N8AsNtmQLqQtoeZdwqra2uJvHD4XlKzPJaf
Qhk3IdW+n/DLjrolAVQiwOZYenCHPk+a3bDHoIfq4X90yUQex4I5ZLbxuu4pZAGovp2C8GbBxmzL
s5wFlaO1czA63LHY7R56NyZq7WA6+EnVb4VH9+AnyzU3/vY+Rxs/F+tJcnx37OSN/qBfWTMaJ4m5
rnMqSEuq/1pqRg90P8StJj31uBd5mVp3StVgXVzZXumn/Mlk0d2kIv+aK5R3ZtwmykreA7xW0se8
8jGhQ0yVTCGnlPov4nl3HKuYMZ7ff0iVHGwiBs9YluKSKXVIpXsixsUsbm3sO40rDX/RC6TA+vgm
c7H6jGXaHG1BNIdNy0841A5b2Tg7teFAxNx5nAaH25WjWY+0MkLoW40qGCKwVMfGzZmRg6XdZrMT
r4VHUE7J8eRTpLVgXEtH+zU0SeeqmbC1fY5rf1lb5FyYk8gOz/gy/Pkz9pqHyi7pOE0PHAGv2gne
Fks+D5OkV6zFOdqPXxBmdnIK3n1X3NJpWyxwNdTvHGzcRMYXH5QTb0cuHlpBMBDy0sAxtLYW87dX
SuyC1h3fV/BFL8SOrCZFZZc8PxLE0bFmngQJg5GavkxLfJdqYO07kAqa+z6mW8rGkCGQ+oWyo7zO
/mZG/Z4P7FOwmrlvvXEvQLcfi2WKOugQOxcwBFI//0K3Tp7DWbz4dn4OtHpPMBEHTuMC65GvZGYf
UhngzrIflyR4MQikJyd23t/aC36VY/3eLlO6ZuObYXZlVxM5U4AGjQXb5Ql/RT/sLBXAQudxAJsr
neLINJJ2I/3XAIDxRkNFiVJlbQLckRhVqodhNCpqpQZSPFZw9wVjUOkD8ipmiyII0DGMElBJW6/A
RO+MQXCY72jFKp5e2vCZMIqxwskYX2sanZ3Cs3+xooNemHS/a9bI27wYfwDY4VHK8q9OVV+gJ/NH
en84/cumAXGXjP617Yv16NtfJiXmfHBgC7PqBavnquwzvoN0XHZjyk1DmxNMep6qx6KZZq4lDgtG
r34sXTv7MDfx6FmNjATR2I1RMMqENtP84Divddv/6orycxJAZKtJ5ZhA/hiAhbe6YxeU0Ui0EgYu
lAT5bD/R0bv+9y91ZEPRoByaK94iOteCiZq/hrfaPGN/cBAw49xhyjBob2Q1uV/qbE/Rj31m4bmD
x+ueXLPFmjxO9ykgL6OFNzP7pPJMfw3+T3YnKDt8HPO1zRgzh94gEgtyCH4YizA9BKe0eSvDKqLt
CdLhYh4WxyCkZz1WsBsvczuf2YrIyzTXEeMa1KGOHYtX+9vZmwMydt65F5mPeUaMj7Dyr0VjezvS
j7gjc+cNEpp89GYHj1Wurj6T0in0KaVsANh5lc7X2aRhd0p3WzUhrxhOoHhLXOzBcOk3qY8xJHbJ
Khoenkmuy53LimUvXDKu9BZ3NMnhxiuRV+9toWEJ2lzQgjQ5ag83wnqvJSBvWP1Pvk/rpCrs+jp2
/WtLOd1xpMNxZ2qcgbMyL7x45XNYOz+FMwDQYqgmIEPOJM3Tt41JVhxbGQsJleScH7Mgpj3kPrKZ
PNf9OPgbxgINj0m0G+LlJ8+Zitt8bYl6fm0157r8njeuK6PYYeJw9rVLAflYsgKNncHiVUvXYrno
I+IUkROZtHs+vK2am2ek/PhmL16InHBUypoeFMVrR+PYlaODNSmFHgXLgTRCu7uTfAomBqq3IUGN
wTE375ESEKFrLcy/S1JTk1KzLAiL7KEP2vzGmvGN+iDr3IZOuxqU9bdTyXyiWwgVRvbkd6Ca+h5P
nEGX5/qMGaP4MJX5Wog+mlvP/SXi/2TuzHbrVrIt+yv1AZcJksEWKNTD7vut1pL9Qli2zL4JBvuv
rxG6B3Uzs5DATdRLAQeCJR/b0m7IWHPNOab9rfGVt0V2b7DD9IxX8FdOOcv/LaPilgD1xYkz4N1D
czGmo0/WJK6z8jC0/VOdWMtVKfdVeRKCDvooDcvVFZjCuamcj8nW8eV0LB6WnEKzSDz0fXZDQhQn
MtSQQD1yVZGC7a9CWFpelqOfWHRZeCWsAdHIP0E9fRJHtbaWSJbnYQjeKBj5VtvZ8mCc5sRnz4Oj
ZCPka0lce3QuUCSJTsGtOKRTyZuUq/zG7dyfsWASmZriz+RVnJQSokK9Bo6I7k8MMFNXwFb7sjDd
TQrmez0zCSKryR2NEBQsJooAUvXkVVTeu2xHVstaCqCMDre1PaFXFkjany2F2jQde0TDZjKu0ejL
pf3MvcGlePADUsDK9VKxUbEihYWzcSWbURyiLtqbeHCB98saUaQhht63u9xyQUMSlYkKE0W81Adk
+3cniUNbU9xvFrdKd6Mdch13WSm1LghglycckJgPTM0bPp1w2oZpkG6XMTwWWegfDf9agQ1YkwGy
gPupA3ggYZThwZSzelqMytkXXb+ctU2t+Cx43z+L7M2NHUADKjilblTu7boGUhOJQ5vpCi5S4ut5
mI4LdXLrecre2iKZqWA03C09EsXOwP68UVFLCprVdIq1bO+FYtyXJoLVbM8u4kUbHUoLbsoyxtth
8Ul4aknSMwm701s7hl3yZOWM7a5P/1fHkIwVN/zoU+47FjKUFDRUtB6lJ3VHPmuZ4wh2/LgKG+z7
VIf/WbS3Icpsht3Y5mrF4XlyeaTasTO2XriSNCG9idI9cZL7hZ9wQRxFrpq85i0OqdAmzUqIT3NE
k2R8LYLhuiVwLJ6VRcwRY8OE3Qy/3exw2uvMdq/hMK9Z4f7GyUtqOmUDYtKKy/qJjNc1L/MfdDB/
wx3nbPse30IsEY1CAbgB2HldsekTcO/yyj53U/Gaqa7YAyV9wFOwC9rUxuNLIsQu/J/1bra9dkMs
BmkQv0YYpOl6LCB4NgXou1l+9CD+yIqUqykpqw11g5QQ5v7OMEqbVj4s3T4kraBuaeH022d6PDk2
UFABUjR8DzCzkVIvYSxXT6sigcLojLg2gg9RscnLqhyoQzzDjhcfISBGYfc1J7IMF2jXPdaT8te5
MxjgD4pf/txk2xwgup1G35wgGx/jTF49qn056POkKIDW4YIo2JAG028zwpgm37Q6Jrq0zYGrvdPp
9F2di30eC+daDuZ4GNuI3CYe8fX0jcBRjuChYTKg8Jyh3cSpJCz+NfXwr8MmeBrbgYbVntI6t/lT
Lshsk/bOTcKk6yad39zczHg5jJS1NgOX8iXktJQWwDEIAMZDFFzz+p3dvL1XQ/I5U4oFkpc+g3Rm
YZOZ+6iYPQ6T40EuKroGw3sKhWQP9UzQxcOBw6iT8JIPrGNNZPMk4FLSkTLZ5TOeBxFHGA+dn8Ly
JVshaI5sg2xaZkOK1T0r2RkVl2cBvRfsILwId2jzq6HgNQ1DNrxRHr+viUMkKaBrDjTmTtKMt58b
Yb0bIVHTkYVVmdLy19GS8qygafNjf0T0kRIRdM07iT5uFuKEXNi/2F14A7xqsPGACFb41TPQCHXC
oO9sIM2yjMQheueke1MOdmRTR80bTvRhpKbnxACXTTnsyaMa6QpecqParHsgmbmVdI4eUQ3f+ePc
ULrJ3caEFNZk/Nh+KugaZOohXMn+unB9yW1zZIUvzC2xJyZUoiW2t0zXrw8OCRSSC2h4cx8xT/Jg
hlyyyDkFlzZo6rWpEvbaZG7PzeztBZcBx7KXR/KUryZ0i405EqOWMZd4/ysbn4qzsukedKP0lOSD
ekR43HcDqTNi2fFeLh2yZ0+Aciq6vbk445OqEERH9mHKvDEJJJyxucrTvYEF3rqIvHkKE2+5ujGw
Sk4hPT5ceucjU3wG1J9eZ94nGi5kW5W+iMTjpujc5lKzj/UsK73WsrymDWfSYlnsTaj6aY/UDSMx
HE6W01pEbBzzwal7eSxNjnHplG2hqqaftRF+o5bHurhAYTZK2vW+XyBJAkEmtxJ3xykNHxMJbroR
HWdbV85bWbPWHO2xPPgDSdCGGzxYNHFfKNjsPEJvTYv9dSCXfIQgxI0L7teuzOPgwfDVH9wI9iZF
LNkELeU8yiBj6XDA2RZgWcEksgTJJ1BwIsSalWbNYxdWaGKlOhG+crYiM2OC2bhzl3rvpW5KX4nN
8VtXqhcDMHEj7YcDT/YbUTQsdfpDGrdH2TnqEABK8Dp/QAs1Y/3KxFUiL3lIIK3AxbRLRhwCiX0t
naz4ER3jtp7Wie8G2wU/lle6HHpEVx+qCPEjz4htyjA/5HMxrALtg8mYI8A2edx7cCG3rGm9JjWP
TlSywpV5fqItFOp52/DQ+u8FVqoY99NLR3/7asLWARDlY5akjcNXHCc5KntmXVE5/YOB/Xqbtc1j
QcD/Pk2u89CXytmr0Nu0RfcT3VNdacMAsBDLT0owS5ZaYwiQCx8K15Dm2nP7ubc5znkdH/SCJVwV
nlqY4MHXeROhb/pomOkyf2OEhn+I4D4Bq4jaN583Nv7Eotw31KeD2F9ea+znnmnkgClZG0BDebAj
Mz1IWbOkzTt8A7I1OOU7M+zy/tr2toMeXjwlNNqulQXoHtr2tvZceEk9R0xloaKRONaWfosdtrFc
Cx1wjCuwjIYNE6nwWXwPjYpOgaa0OfUGTPKariOFKat36JoOWE4tfDddmJ5MNeGGEjx79AY0W2TH
YmdS6vYA5wAEVDdcF5E8GWzmj3EKILkwlkM6UDNreeUpVcv7rFtsZwEkB2TGd5TzahMGEKltd6mu
NgI2eAvFToaIdWs25aZZEtaNklJ1q1nmW9VGT3gdu3M7q63EvcWEaV6k2WIZSPqXbJF/3McuWqIH
AE8PWevpGadtX5x+/FWlw3FB+qMbZBO7k1pzEY0hKTZ/DA7lne2+CXxOB02HrOOkw9ZmfOMZZg5L
sC2JwN6XI96A0ojemOOuEiItLDiISuyldyq1CaFE7lGyjJzJgKw8P6sPvdNeW6tO7tJ3r9kcVQwt
i79VT07q7fK62ahE3aLCs0lb0HJfjDPuLsdbG30bHLv8UGC4XnXDx0j919Hh/rmojIeDpWdSAE5g
CbkOLCxcKlAcDnHwte5yMcG7bLm6o2sW4KBaGRM4HCv7EMJy6I2Qm0GU9zj/l2tGsGRlM03fvRxB
iGCEStITYI53ZzZ9imW7atv0xR+Y79w7I6yZhh0/5EuVXryQU1KK9RaabrVobxFFNnO2F9WcHBoD
/PPQ4Ejzy28GbavZkv6qFqs+0x8tR+4DyRKog2skh2yMLCDB2csMXYjWPGR9FU0cOqefYacR04Xu
etnLoSRGUKu91+BmKHsDHosliJIPNERks7HXGNgUxxZvr3MdQxeWjnUEqfYtbB1mpd8OAZCdDMWP
SbQ7CjKhZqahv+MlnphiVzpg5vxAI7RcoQlDk7vuMWMmoGd7nuAN5hSOtw66vwsLmhT3qZjb9txm
4W+BuK39BZ/m6Bu7eB7e3NSg+9zuSS9EiqxyDHLI9ROwV5n1x13c07K45toqp2ADbmrc0onIQw/3
2FvZJGNOwXyTVkaFn4DEGLQ8nYpDVTOwg8mrB9iweEV2Yw89PXTxuBFT3URu/yqjTJzDsvuo63LD
znznu/UThzNv3cwp1UMm1QhQiLdeUzTbOAngAkS6RhtN2UzdA4w5pBJYOURu9AM/4klzFUdKdhMF
gzbbw8WnjSLpJJsGXMoSBMBSzzQMDP4uHrwnkf6gNtg59yOn/IIVZT7247aIwDkUAQm1eMCjG7Y5
/ojQf6D/O/nZ1tlPONFnJTr3rc/an1Ye7Uw/tm/Z3EbP/RJi7fLrbzHaAeBysj8tPPHO/CW009Ki
DeR7QAMGNYqca6r3tmUazSFo3LoiPATMABvIuhQUDUSqcCbDmOEJ3lhJcc6HbNord3CR2xFSEPHF
Cv3S2QJszMG+J6jtsVeiHw/zY6K6ZYv9DAKL/tSOvPlRSBOJKCoNXGrsV4Kqbhi5gmcV7pM+GH57
SH+AK4MDLImnCbaEEbBadubu2fc7ROL2nDbSOltN+DTm4D+9diy3kZcWW2Hih21MTjQI6K6s859k
RhmSNsJwhz+uC+Gy+MH8v+yBDzye3SloD3UWRduoKS62OVQHjPLgk9r20Mwcqpv6FlO3t47RB9d9
451cy6i3Y8fGxajirY9FAWGD20vpvg4L5jGLedZQf9K6xc3RXG0hjmNq2S8Rgt0JozQX+6lqYHQY
+MFkcHY73rJzl5V3t8KTPS/NVppBcCCIYxwjgcUo0AFfH0eVG5jwlPrlMtl4X6mcH1/ImOXreK7s
41zp+hOHRNpXYj2h33JjIKusiS5bN7o3qJ9CW99T8wb/yDl/fcBTqakew3Pq+FwWVHBl5BXnoNBq
0czm9Ct88W81O/33apte6pL//qf+m3/Vzdym3Da+mof+67N/+Rf9wx9S/+vrL4k/6w3VSf/wyfYr
ZvLYf7bz0ycVj//5D/z1f/53f/N/fP73wipOSKvSvw6qnD/bn8U/9Tp9/ZG/ep38vwmc0iYBFGHp
huW/73UiskLRpQfdVzjCJzjyVzzFsv9GQ6Hlh44vAp9dJO1ff8VTgr+xoWYYDi1cC7Tdef9W87Jl
Wf/cvewTkHEt17QJ0XhCeHx/f9+rFPaZMea5xSAdocIPSXIRb6UYo2vJtWUdWX22SSWVy7VncaFe
HOuQW0C6Rr9gX9m9LFjlT2nykrp1DRWHLU8w4Z9rOygHbcUwHmkQScRK9yA98QZSG/ZmPZ2CFG/2
qErrJEpesYlMtzjycQQsk+SQUp1sU52NkYUs9KU4Z2Q1JxmTQQywB8yg9uayeyzb2bkPvbnF8LkJ
HblsM3biKoiJa7qsysYK0mfsDA9dAwGbrhPpE3NLzWg9ysU4U0C5JedXXwCJx2tnvDJuOId26bjw
BzJ9ZXCE1Nq/4Bz/hTnGvIud4ef33l/UW+sy5JELuds1MTyZuPlL1qD3MgdfFsmRpsqb4EA9Lt3x
hELhEIRPaA7uDvAx408FYDQsm+RJGbhV0OAeAaPgGDIJiuBhah7xJH6rpxok5DLZpwo36heMsW6J
ohdmvcmTqXgI0wh1h3mPZkdZQrsaKyy3DboZjIwVBVdil0PMOiHX7L6g8vjZT9P8xpq6fUva6gH5
KsGPAPu3xtiIRaTlVOe25P5QBXcxLloj5xouA6dnLW/762Ryp60PUX7EMfMdmg0+zMI+Q2NKdgNK
+CqsM0EoT16I/ybvpY2PbBgm3H+FLV77IKDCpovfp9ltaTlCeVmsah1ywgbaTn4hxOQpsxpFwXZe
CQ1oLJEN+nKCMIt5cT2nxtm1kug8RBNDfzKeM8dhiUpNn1mE5s1KeJ3ZYetBn8bKV/TBNxPO5l37
wa5BbOZQYoZraTLpOn4BVtIbm709pN/DAL9a7pZYGqNXQ7G5W4bhPpnONn9yprH6nnB62QArxa+R
doTlcR8Hc0wiyfWvLh7/Q2cWz1MlAcZDsiMtxLTSFumx5qC073sOFFXykVOjsi4q2kbiKUdKNq19
LzkZFQO0D+EG1yBbWmbddIEx78ywkXhrGCRTFqQUYB7oSVdQcNPLMIzqSdkG8qZKuakIsQZGt61r
Eb85A+SsuVGEsXAh8A22+7Go85shi+9u3NPrMvGuQOx7wICvlwys45Xk2cc8MbwJouy+XIJLH8/j
rXJA0iZN9Bw0kbybPpXoXc1k4OThb1Y69Y+Zug23mDhFuH1H560+tmWaxeQU9idOiDfTqcitT6Zx
Cm1ep2RbvF3XZQElNuTMI9d7SInU3wRE+GerYCXgzlTwSPDN3uSfKasBwx1AgYhbzJMVXQjHkL6U
c+3gYmBWrbdWZYNZZRY94dmD+cqM0Q2ecwwbW1D2WeGTUz8CI5/uU00IlqMbAM6568IVLbEQTCCh
jGy7IOm8SH1PVfTBnYcOPbEdkEcSq53X8EoAoXnkbmsvv3ak568+mzgAOhMu4ZpSlmkKX6tlUDtc
Ebd5GYfHgBq8VYkWdkwgYys/Bt9BVHtvcjjZOdn8BGYcH5fH0NjBthYdj9oQptOpwxh3jOvk0fTi
7BDgn+ps/xpFwX2SRoeFDVOe6pKbQZL7njvZTyeb7LvRh5LAGVEAWLqEt2yvRFJc8m08U+yDvQPj
mh1H2BF9tVPtcE2tKTzkkfrAdRtuBhBEK8R949xaEpqvn73aSTo8jxhF8sYBAu5SU2SWWMwilokF
2O/c9ued67risTc0C66yL0KR7vKKuNkHxfgMMHkC3zhxs2BjC8GMQBp23vqRnlaBxeCSeDZlCI6+
tsfcUuasknv0gUYzP1CNaie4MxjHO6ENoCYRlnOZNGKT+f2KyDGrn7Kocbhw2s7d7L2q+xci09Tm
JAwdOM5XqvKdlyiHrWZnybyeo2i+AYreXijAMq5dMvy2+ml5UG3+FLAvWolu3DUD4RgD5uJUYdBz
9JY5H/TfMDjEt1qspyOP99YD4gR2akn3zNyc4/Lx3Wtq8d0d50uU0dtj5SzImmKhW7hOUGUU6Bwr
NjazlepGKc8ERFLnupKsgssJFj23u6MksZkuLBFG8kmmGKK7jnctvlm8psiow59h4pdZxj05DKf8
XuYeYAja4eYSXxM8eWiXkERPVoAzs850+1TM4CBJVmWiZ65pDiTFDfD/eFvXlkkGIR0H+6XGFsJp
lkYIyWS7UPN261IY9mg1Nl6iNtpPqWq3ZB7imD4mI1qgzY/ONQrmg6V5QrDNZqjrQNGtuXQ3LBi5
zg39YehFc8WERtIFH6+0Dgb3o0uTY4gfLZubVcIDMUpBfAqA4hqSSBYX1m/rHfEjWwdm3GFRah4d
floiMLO3aoHV3PEVbfNOXTsemetEuLwiZJ7qtHnPtndX6gS60ln0gVB6STjd1yn1SGvulk6uz0TY
G51l93SqncXVL4OYe6Lz7uxmDWoMxWOns/CBTsW7REW3pU7KFzozX+n0vON/484WXEydq88G1WwN
A70JHAJxvhwLLaUaF9Ki3oYFi49kREof5LOjU/umLBuwriGWIswGYKbMQ6ZT/oPO+88FJuqp4OtZ
k33Ci6BOW/MBMk0KEF/QAG7MKlrCI5iE6pTqD1+/6k2vw3DDcBPAH5DEAJ9qzSTwcGocZ80p6DSx
wAddAFcQALamGSiwBrPmG9gBGqOtmQdY6701lWfq9GURnLsk2NklQsHYRxXkxHRkDFrGVaFpCoHm
KoSasFDi1CQUAHWBpof26GoSgwGSgZQpPpAvTEOviQ3UsBy53Rc3WDoF8w9ch0QTHibNekjIg58N
zX8YAUHkrO2wqMKGGDQlQmhexIR0ufNBSNiaJVFqqkSv+RLAJFY5wIlRkydS16bUMG2WcxUaj9hp
3KMCtCtb4ii0JJ3i0bDh12uaheZaFJpwMWrWBUsRqg/NSmJ8IzQJuXHZSU3HMDUnY9DEDGOuX5fM
wwOTOH+MGWAdXXAR2TRN2tDMjV7TN7AsHDJwHJlR/wj9kuCRmlEpApgdNMvgRNccj0gTPQzUt0Az
PipgH6Wmfpia/2HltXlZCGmUmg1CEEPRiAQvJK7w7muCCJFie+sZBA8WzRepNWkk1MwRjigpFl04
JIYmksB+eYiEXbyaLl0lwRe3BICJ7VOhtIjibNkZh2VNOSm/gCeJZp+YmoJiaR4Kcmi8DUry3vRt
YoIUaf2y+PNwCZX3x5AWi+JkLs8V6uvzghzKA7qWXAhuaqn7WzSVD6bp5hs7jCj1qu3wUQyQviwf
0nLxCFHGflFjGb7U0jvndlXcWOKvZ2UD+WE/UBlPYa1+JUnT3xMz2DPog5XKxD7qvPpcsml9Sbhd
rfJYIY4iF75A507p1JGsoDu/O1g4sbk22+bdqNpdzL6pglYnmo3N/UZ3s0b0SDfto+LmN8gpevr6
UpGb+ZYXprf9+jTmlQo8afR21kygz8xQyV0byJzADbXJZ/NIohfLHGUE9JWE7WYBSiyELD6wqjxg
vG82Hr2/x2YBP9oHlXGK1Tg9xI7gCjCHyatBJHnVRZCo7HyoHxY8ctlibBO6X44WOeWDJQO+Azs5
eAsLVO7NnLamDNsg63d4n7316ruLt6LdiOe7bYmrON53iiOfRWF/V2U077/+CSaSC5zacmMY0zkd
AyKzIzu/KjHhQzrjpVFTux3LZttKLJu1e2jyPULHW1eIX9iSwRj35psMq12MCSutv9UZF7v4JMbv
limf8wb6DKs4ESTPQ4IS6AD1pVAhsWJrFWKdwXfWotJza81a8ctoyfcO/d6qu31L9ieJwnU5JcfM
JbIPsDNbS7SzsS4fh4kQIDvbToO12yeOHfJJqspdJyXHtf/6msFAitbfQ95KQ1bWyZ/Ylp+Tk72F
pXmECvg6ynnaWgnnsi7JX9yZq0DWGd0qFsFL7BMh6JPkNvSlTtCWJ+4Q8hXnUPRkSsmjbsnXtOaf
BXrJ5Z52IK7mG0KuwK0Syninz7mPOQpY3I6TSc53gbkdv7VfUX5Uvo5fv8lye+OmuVgR86z2VoJ+
7phAv7uxH77h27WD9OoAmrtmLe/9JUBSdwIpdrhXcqpNGkA0+lhuJQChmsYmgN4VD9Ci0nXVGvHe
np3iwTSISi5fcEaZ2TdZAgNUsvH2ZddbN590/G2yDHkATlTgICnUmp8Y85LKwPUCYeIuXGIY71iC
O6wlwk5YL/2iYP82TXL6+nQscXIYaO9c9/hdRvT2GMS9Wn99Cn8mu3lKfpORGz3PDiCW1r5jpv4x
lbxHi5bVYCCa28whbInb9vnrQxPwTLSDOZ6+PuX6V+o04Ixr2cIhCZdtj/cqe/DwDtz95ima4uzB
csMFj8/wmjaT82BMaBBtZyk88CUxxEjd4FJ9VIGlbaTL99iOHtEIdf5uSe9d0aR3hp9zm0zwCHix
bCTdBgbZjys3+Xe3y5yD73vfrDBuMLlYp5T3BuN4iEUrCzaAEfGSeB6hxnnYBm9OzUqodX1Iy9I5
OfrQPgPt2USNT0eO4n/OGLJ3RDvUNaDj4gzqh2P/4F3+8wPYzBXVHLh2+klewsSqDtVImYvk+RvR
C3aO/jqlet2hCLxbwFh0/fqQJBiDkFAv4NjCE0vXA3fOBR9DL38s+eIcZ2GpB4HqwfU6u5EhA5Jv
AsjpzMq9DGn6q9MJ/K8PGKrpbcYmPlg84NAv2xeDiCB6rAXWUH+aUhpE0I02MgIU5BrdkXZQ7FYn
EJP+SmrMP4bO4p4n4u6Vtnj5+tCwUyO84PZecWogI7ykRVxqBptHlIP1ei+zbo8aARVziJf7XBTR
CYT+fXJHmqSC4S3kZ3qaquRK4mFC0xUxKgN1VSoHF+HDPMTZxmC/4vg532IsJ9u4fKygrJ6TwfIf
LHgkVAZUy8dEdUSJeeqb3SPE+Hoii7naEo3qngvd1BK4hfdrSnn1TXX77uI3jxn4tI5VXFCVMD/U
tGUymFYIQzZxWHEdzGn6HNyehRYUI0OFMa+uBRWX5rEbq93oRJK7J8m8+C8MAcmq6KP0024ZDlwH
UVg1akO0BlABu8snBfpwT9gQOKDXOrtBcb1fPHmnxPcWutQJI6QVl66CJmPb3WoAU9raQbzBbckk
2oDCKxPr52ikO8otcZlMyVtXG7il6eA9W9zmb4WfkK5qxngvJhns8V5zH2OeSPGorkM3yddGXQ43
I2Hp+x9QFP0cUyAtEdJCv3HiXzjzDkYMKKJRSb/6Dxefudk3vdxCGf2VhP6lkP20cynWJn3T+Zhq
B9pPdXNyJ77/+8L0/4vk/A8y9f6zvv0sP9U/q9f/H+rSqMAhqvC/1qXvv1OV/IMu/dcf+Qub5P/N
wcsWBijIqNPu32GTLIBKjil8Gi3cgH8FYNFfurRt/83li3+HVPo/urTl/y0g3uCZTmiFjkDo/rew
Seyj/m9sEuZuQQI04PjpWcCb/l6XTgfgE7gGoS4z/rJp9JhAGlArOIheaW18W7r2Erfq2rbL0SGs
i9BEGIyVPaPq54KiQvazXTlmVCFrVrvRBGNfpkmzrxrnNPtdz6oZB5gar8W7OZCi6ZEnogBVuEsV
9m7WfI4xXBMpO/Llqb+vwpFECE4HVdAk1dN777rVk9WTnqOu0ltnUXbuahL9Mn5l3LBX/hQ9C4/j
jMfyiaZtWtnZnc3T8r2Pne+jVWFcmAw4hwM9WC6lzg80PP+aCz0Z5jLnjxiflkOGmBvD9Gy6PWT+
mG46v3QBZ2bHeUqsvRpTlAXhPJSLVdxRD11rsJ8Np9yg3kKzgBESU+uMhyLDeTyjftDGdnfCmoAm
JfIkKDbTLjV8ah2D8EMQSAiMV/ik5Q5uL492M+GEARYTO2G0oUvAXmeesTZzgatLpu6mz941kziK
qGQPaktwUkanjSTr76E1v1n5+CrCkkL09q3zqhe3HX9DwLrCXVpXjnsjfpAckMpot3U7LOJBATqo
9ENyP974vqBitjPxjt4ef2VxemeHMezayWhg7WYmLfTDdJOmd2/Znh2Zi8rjnLNkXnDP57Dan6Cc
fFp0op2ojO0AxWEGbvLA3AF5JrSsMDSqUj41QyOvNKOeuA1SCBFmwa5pGGTE4r1ZNHpYhTEcWtet
t8Bf620J02XTOdUpmhbrGES+Q50tjFtlWj/qsGKpj9oFio6OOqs3H2o5oE47jgIQNVFEQgK7HWL8
cDmek9RZ4p09xy+D7yWPC13EMrKpmZ+d9BST9ygymFutcCSu3UAw/mnIDsecSytVdPApjljXokQN
6QwOnJBNFtkFh6hfvEcwW9H0s6GOPeb2akHvGeSRI+WwnfQddxo+SN5wcOmdi5gGdzcm3oOFNaV3
XGbTdiF7pLFDgWFNPEri3MTeux2WZyrL9pVwPvosAaqQPCctPqUgBDbl2PceXM3SjM+tLdxdbfis
db3n2ZfoqpLSgGhhdPCNUK3ZSZmrCv4a6Qj6VuuYkqfY5WQSgslYBlFvJo8+jNlzf3i+Apg4dPAB
54Cohd2TSTDCH4Zyf5gEFVd0fUZkeZNDz+a47BqaEMpoF9XGA/ZUzGeattsGLFdYJTT+B1yiPeP4
DxmLH0AW51XDyR95zPN7GBW8Ami/hJeVfNLd/L3q/FNY+VhMTR6MvolYg6+h5vPMZNlrk/0eS93w
5ucPDUlwpmQCEQaFM/QwZfCa/fHAvMGQVnYnOrtpzaoFPUX1E2ZIk539wvcncXQEGTQ1OHHcW6Pn
KKq/WUWpqcvLxfJLkvpmd7HdXO/bvWZrJnW+whhbUzbSojW8RDWz5OKH0Yk7dLqJl1S7xqiFL2Ln
CRtQu0l7nVDu6FGH+z9fRpfNWl3TJeNkGfzhNDykZvM7lj2n6B7jV2biq8sBaF+GpsY8qn+V2zXh
FQv4lZzUyY2mcN9T1Wun5Wfc9i913IMZbZ/pxtpHvmnveT28TTnstWnB9RoQiafakyPw2XOZo+2R
YyunZ+fSR3NIFyiGVBXAvJde+BEVubotQ/lzciiAMI0w3UUDNBvpN/PKsakiMiU57cVbvns4RK8k
ci54cKajxd5nNfsiufnRyPKdJfup5DtmixL/oJL2ktFou7ZUZ9zsGV9jz7l5TU6646oKYV647QNG
L3sDWCfHYz+H+gCT3czo3V2i+tTToNXYvsGpeTDPfUGBOtoBPk/ze9P1+SsR1Y33GMfS+ojGyQG4
BtysttzmDG4CG7IVTAdzbj64gZb4pED4GPkQbbk9fxBoWO4kGgLYKlFznAKu11PLT5NSFAYIzg3P
oWE92A1EAKjbL3lrUUAoMBt3I0yCpjZ3vWeYe64tZ99EsqLJfi998mu5CdmSeDAImdpFPMwxQTTB
TYTGcGSSoHYLxcrv8THbsz1spWdT9xc42orXvCHG/VIicw9dUB6c1vxdLp6zr8aFpKmoQIaYQ3Tg
wC+2AleHUNX7ACDmlMwz4Va3Pxmpc6bNI3ajkz+Id1o3e653rBozIW/Y45KxupX5tMVa6+1kjfO5
d0fvG7n3VavErwnWym1YxLNScXU1xoFbepkdcHHKnc9F72YO8jAokd59GYlVTMfytknwVJlp1GCp
Yf2oBi43QRd0LKZ4mXx9ULbAnD6p4NBMIRvhxv3p4WOg+cvhwrGky7EEj7BqujmFi9VO+7iojoTW
vBekwzVSk/GtKgXnji7a0ubU7MKWIXSgemU3Llp90p8muTftkaH8DdfZnIzG7NBv67/1dl5ccd+T
4yHDQVONBRT4tLRkb7DojefU5mRt+uRzaOCM0M7s72XOUYD1zMUHOFUky0+QSNL8GEqCRVOPwiTD
xGbRai77sMj2uUksVXoprtQip3oeELIIY+6UbolsnKO05NljbkaP+c5c0vfM43GwYdQFNo16sQEU
GXqyQA2nUHmVWuo+cDncyMF/WEz0UsFmpFtmUIwObS2eT6sPcnm3ThSN4Ml45XHKuBFF5oZVzLe0
hORb5q/Zvna7A43c92IZwB3JPtwqSrOopKiEeeg9dXZB41N7nfyeQvxbKPtnz+C3ZdM+0ymX7az3
tlCXzo1eEV2Zeal8IM47nnSL2En0gqMemOZVay80p8YZ22vV3v43eeexJMmRZdlfacF6DGKmanRR
s3DO3YOTjUlEEuOc29f30QCmOgvVXS29GRmR2aQUgAIyMsLdTfW9e89JIcTkGp1RbpqauYPGvY1g
GYVoI2+GXnBlVG/GQJi8foNxL3LXxRaToPIcTeheOcHryi35jGXsUskP7BHFeqIjt9CNOjxVjCdA
MCEjA1ogVPOu21kcLzb0J72F7bGToGq3bZrZWrPPSC+V127Gbv5J0DfZ93VA2pe1LatbOIaJ5GVP
YNo7O1n/bCPFWaijrakajq5XEi+P72bYQQt+K++1lw8eroZFqdeoTjpZLWlUkJqLcsZ7LCVuCNSt
BSzRcDW6otnyQtGOSRJCsurfUiqzG6DsKQD3xAeBZFIDZTh0JLC6GnDLfssphjpNax6LkJLPVJvf
Itr+VRrGAAf97uRV8g6nhnaIEBGsS38yAHzM+tpg4wLBccwP1A1vkr/HTzHbs57gAB7n+h3ySPcU
hlgpiK8670E2P+02IcerT67kbw2l3IVjZQ1Qm7e+tKaP91lwPBNG+YbWiQ/RuNYooUIC7kf+y2Fw
xyAiYNcfxC+6B36i6koAGHXfr7K8WVTj4P9I0/zDymfxTCsLDadVr0GFhRzn/fENo8vCaPXyzums
C/X67tzqTbXIEpijoxZrp6GmCSSdTz4hnzVLJtewIYLKWmAf4/++47UqgJjiopHQKDHpFp8k6Lj0
ev6isBseOfUgL1MmM4DesfZRR93Zg6r6BDtM4Rq9cMsnrr6rCHmsB+9BtO3w3ATefAHSBuOQgMCL
STR928C2WnYu01r2sE8ABJnEEv5a124B+Tls6u1YSWLpue0Dg2nlY9jS+SztmnlDFMpH/uyXrAmc
Y96HJ51m89M85fKm/opCk2BDMCk3zrQL20OSusOp7uJ3d5T6XZz5xtrUqOgy+KOKV/p2srJ7t9x8
/WPPT+ejRaZNc+Jh1TAIwwUwudeZXdJ1yrXomLTZNW6yZ08jn0qRKKE2UcQr3anNleZ21cUsgOa5
TfGpT0l1+frFMqhmlf61i1suVSMJlmoubq36hWkwwk93SYAK45Rdg/w3RsmyQOZnoJHVmF1rzYSQ
X8O7SWPjzhsKHkUpQhbpG+UmaigRkdfO9yHB6l2WVsRcuelt4CT5uxlIvRfxfqlhUZGNMVkhxEtu
oTzyTA1jLuaxR2dKxWYafW8V8WVf7QJ268QhZyza/vtQ0YcqyaslUETIBy1qc7TPTukaN/SaLOf1
Z9Cx0zesOEaaX6yq7n4UbNyKaICD1xYvdut5S7+x351hsDZC/ayAU35ag0guPNE8o7qzylzfR+ah
13h4w81YgBKm0ABDZdvY+hKSrgPgDlCCtMl/m2Z0bSquRW6d509umzzVJlD7DFo3TYAk/RD9B41Q
eUgoooEm7s2DV4bXrrWdg4mKMA72Gqx2zA2xYgNGwJxy8ZkRJF/Wokg2WedhgZDdfceMi/kqOA+U
geuOq4MZussWMx6r70BfgWKgNZFgfQRGYBxMUgceYaJxPGW2DYwkvOehUi/qLoOcU2HyEKDhIrrv
y3F2nR3JDQi0jtiRLkqvrayiUz1wA7fLZ3qWwH90/03jR3Bfh/NwaoSCAE+9/p6L4cWio3hvV3V+
sku+vRow6XdoP09Z5EPCYAHxteZbff3/XdpFqVkV39VVqczpn1GmeUVawkf5tkht79YhMqqV506T
uYtZabyMtWqJg1CWTkHJvJJYlwwzXA3Ns3L0Yi4ulpkw+fpHtk+8jiF+wYSMYLIGJU8R0Y5s7EGa
cqRow21dmXy7nCanjiLne7JMyDO86tQkW2Dn6sCZXZjh2SSZ3Hgdspx+jVK9W+RxU11sUM/3Ciw1
naMM9Fsj5u4SMf7YQFJxuCT1LQoHHKt20VkrD/Yf4ZN5fCyjyLwr3JXt60ztOuOlKVrQpKSMebNx
4eApfJcOhBJoxQ0EPwCN9rrDJ5sexMfK9rFs5ZGJuibkPTGrkpgBrV3G/cy8XJABxMm7dfQyfBLZ
xBbSSB78Sb/QE6QSE804UEkaLw0GCcxQKrIcpcGF31JNo1ZSuAJUFhcZx7OkTR/KOuYeNuvppuWw
sWi1rtpOuaud63DSztLmquAODgHigNWC9NPmyrgrX4TkyTZlNWWQcWMm+x3fEIUZiCQC204PX3mP
12HyGvGwujealIJR5gPH4e7JJ2/IDroIznGW0o0Yx7c+0N+ArmarJnYfibSDs2ypJvsi2ma1OAPG
BG1iZ92WAVVyzmDf1PXUHlDdHn1GMQSF+1tm1AX764SYnhnRIwU7j6ShTSrOGHmh0Az5Q2qWRwsz
pk/dg1BOlkWIU4w05fw3lQv+yNQA4gEfg2OgVfSsH3BsdnHl0Fa1OqJT6aPQxLe6nd+mIU1gE/Vv
19QXH0yTtoZJAjnhZ5nAwlr0zjjyiTUvY4ljBgLbkrIS3sE8+Vm7dYAN5Iog/WOws/ZS1OQGNARl
FCUKeSBkear8KnyO+WAus2w7o92jnzW5m6a7A3mEoTQ233FH4I2MyACMCSLW4ju0f4IYdrBkXNeS
ru6btcaA+xgbfbTy27CCStdlj5OZvBsWi2/2XPlO5/P5hIbDqr1rkvbhzdcwQFIYOtCkKY96cB2y
In0Ad4o3d+aZgEA159O9upmzxu8vmvElkfnzxHRjnQB9XVhEJ06O+mXorOT09ZcskneRO9QQNSTO
8tE2b5WT7kvGS8fShbMX85COKmEfKXXWK5M0A0kriKBdqVc8L4sUCpq+seIhhvVlUFCO/HCDZ8RG
SAEork3u6tZrH0QXBsearjPtNGPVCToWpoS26HrPtVlXH1RcQdgAHpjnTDuEbhU/lHHzasX6eGoa
75RjMnwse4YoHXl2kV27jKhDWsuInKFU/rf0ZNTdE2MCBc+k9MwnM++yAuYGi9FALabCfQYqbBGP
6fCSZWBkIk36d7ltsnyymK2UBVBWs3N5qtamfZ2cWSzKiqWgP5gcl13zLiP6LvVRnL/+VuSkBWY6
/jv9jvVJf5EyhWxX5Qen0Otj60riMGO2BNQwnyH/yYepJJQjEG4J6xMp5LvRGvXODBK2CWm9ZYDn
vQJLHtedHfFVpxG3+DKE8eLx8o4wdpUsJkNNDWOBxgmRfAv6VzP1wQNyB3Lq7OBUlG7xSrDYCYna
ITkJvO8VKd9F4rnx2VcIpSJ8M4qhWHYt9GLfWxcu00ymsFQ3HYZ6Tvi9CcCzlGkC64wl2FngsWp0
DZICU0PAg0RKYc13NTFG3S9e52eZlcyaEa0sC0Ldy6S18eSROl7YTfNRRP0JzFRJ80XySZQxeWb1
v9ToH+CD1NiIZRmuD/HTNuL7hLH21m7zlCkQtxHHewgjCypzAi3DyI0Nd3IUKhkV4SonX9Yb72Nr
j8em0clhBe8ssPMLuCsEF63J5MuvnE2ZiGDVi4kEpdN+WBSinprS87fop6AlxPlGTvbZtPryR8Ns
UWOI8HOcsnUxOoyITNle5mDiDThUL3Vo2WvbP0fBmK4i/aiHY3QA8BoRWQZvFYh8us6VOx4Hvf2g
Uk8NixXAmxycvUnnSGPnPRKcgJT5ahntAD5MdMskSYInguf6ksLpiA10qq9+/JxRgo2yT+Kap460
E8dnOGzRLHYx70wK4dHBNMEQmUK7Cxw6H2GmvTeYbbd96fFB3lCxpiqy4j+pzijzzczSb36A+TVi
1erNyc9gujiCh1WsTkgZejqzVfY/QJ1+xT3XFxIki7FMSSTWvXhvBhS8hcGDvXX47JnBPxN6cADP
rGFMboq68A6RlAFygTHc9XZi7vSSFxAlnebCPEanpu0bxynISOHzShxb7dUSAxkLXusQLuy3Ktch
iMheu/VVfDTKaT70I3lHa2q0qx1znqCqy0eyn6YrWnLsJzj+rKyeV/4QNBBewhK5V+SYfAZXw71N
/pqTEN3tupZ820bwDonR65tkNDM2BLjWJPccvUji2xRGH1FpvziZ7DnHObTLKQA8IZF86uijfzNy
GuCa/425/wCMvfee2th4oFu+yYdp3vM+z67REC87D00F8au1CsAfxuZ2mmEP2PGLlBRKBy/8SPv2
qe0o+3hNCq6wNvJTEs2AFTVONk1ePLa9t7E71UHnsrwq2vaNNHFGItuLtwa4BEg18VvMVOCe3vS8
tk3oZRXSFyI5cb+fHCEfSBqM+4rFCRAoV6wY0WRb3TCPTe0UN5O431NZIeU1emNPMtJZFFlziWxK
iY2Z4PFxMH5DrWMvomcePpzgWNJ+VlGBp9zC+pVCuttEWITxzovsoKu7FcuZ6uvadJCNXHuk0G/O
Nu1IggQJKxEnODc2sCqckQBBgGlNtCJfI5vQodmTicm4io9FdDDKhzyOqK1CGbFzXRxzXr2l3uvn
r1/ktNMosd7BVtXgxwMyyv394O+GUoRnGBtym7few9TwiIwt/ih//BII/lDVYC9tPx2XRSLEuUMz
68tv3HnIGaehs7U6utl5TUs8RQ3bxnywjdwWLJ3nc8yD+8QhENxir6BpfGmjNhzIa1JGbrihQGGv
+4mrGf2xULWrnIQA4TQ21k6oI5zjUdhueT3vIxLgzPYlBLskhWth1NWB9FfCeIOpR+kYXApqpq7U
4Hh/QSt+yBI+xnp6hovS1LFLOfKWsiXbzhAJrzbLFj6Z1n0SvnRTFt7GcQxvXcVPDQb2ATrAORx6
/VEDe3BndcmKsfO8TClRQQbgABA3FptxT3xMIxKKSrEoyQSarDEUn3IGURcoZqXW91sOlls3gmZJ
jIyiHz6hKDpDwmv3YaJzlMIweoKxBs8nQQ/gsgdbGj9Hs4CYSaJ+AScswkrENbvjTrbqQ6YCXtt/
xRhJg2tRTMyHQZZeOR8o1u1F4mT2CYlTuvbHXGwJV5hLeLbgPH3OcdNomDej1N47kceb0XV4RdGg
f/CHguum5d6QWZxJZhF+sYL2qgcgNQtRsNBJjekEX3zRg4lfxm02nPs4KPidumMyw/Yxh/pSD/ST
gygezxBIAmhZoWovsl3iqX0JGpvBi0KcNvGbr5CnLhCVQUFQdYVD7apeLriJ0JAh5M7HU3ngDVgf
NddWiV893UWwVROGJgRpSK2LatzNhmYsXOJij14+OCsekfYzadbDrICtxRe6VUFc6xqcq6/ArolC
vOoSfiUdh2TfdVNHGj45Er2yTtOkvTAPSbeMad6MKBsfYwFlJElo6AoIDRve7+l+MG1wOhNrkFm0
4KoyDhQx+qGlCJDAiFbs6a33eydSeW5iWEth8hTCfKCRTukumcLcxh7A20KhbwX3jkbBcJ2h33oK
jzuN7cWKR3qv4dYUIQDduSN3RHA7CWwIIQqz28LbTeHuagrAO0DiHdOxX6QGxuhce3e9/pk5oL0A
gLkJRv25qrz3PDCWoPEea3VVMhTw11bo33Y7G0H3XNrxJy2wYx9EOSTEStsw/z8boT0sNcPMd61C
ChsKLiwVZlgq4LBQ6OEMBrGnYMSRwhJT+r+WAlCx49mPlUIXF1w1SctaL3CzUJMr2nIpQR03MI9h
SpT3pvrFVkDkGjJyoRDJ+Jrto2x+BmakNoPFcKtazV9yhMTVSvuG4UPF3gLCTG/GFAwSsTDn4lrz
PThXnc4IzvSAdA/HKWnJvcLx2UTWoAg8cYAcjDexOcC5IbscLsC1V1cXCO2BKVa2oQ9Ons7Kko3n
WwPwa71+xPXYbisFlQ5J0CjIdKJw02yyMLCpBgJzDmNHPJEUchDdRQpUXTX01uNmyl9y2hxo2eUb
eS2ciBCubUjXrs2c1AdS6YDCqB2d3UK4DByb4A2UbJZTj3rGww16thvYJxdvSWI7r7UpkbfB2UbU
sZ7bIeSQIPhvsuwdqvi14vUD0yldWV7UroEzn5sQFhMdHj5wujNTiHwDI+tJKNg3FaVezO7F8LkE
KRw4Db9VouvT3mi5cjcgw3sQgqyKe1iJDUDxWqHFWwUZ9xVu/DYHUXRzUspcA3W+ipmYo/DknQKV
8w6irFFxJgLKsK0VzjwkApRovThUSgXlskBIMmBGTvecQcZZ+kX7k3MMLS+4KQJKSN3jMmJp4Gcz
VfEMMVbo+N9pdK00u/hA7pJesEctTIVh94cW56Cs0XW6XnMsG44sbr0axyx5loE8+/pI1yl/0vPp
Yugu/biJ1IUDqEf2rJwUWKqUz15mhAtbdA2OZI4QYTy9gY1diyKFKS/8N2W9xinoPEUauLC2kKcg
INbF1fSYleyvjfBVJAiZxarnNcn4hQ+XWkHsDYWzd5msr0pZ/tAV6t7x8Nh0mnER6UBkkVNSWHWA
PJpH/vFToYD5pKj5HimIfqhw+rUC60uF2M8UbD+XDohqDwC/0fmr2I25jhTj94ln39kLYfZ3oDgB
7cVQbWr9tYHp/5Ud9RXmHw9WviZ+XtKpdqEI9CTFRyUGQM/Doq/WuysvjuZEbOZsBkX/OEf6hbEu
EG9p3SAPPdhsQ9CYAyxMM0QElVISFEpOAFscT7wSFnAJTNd2bGR3FjYDF6uBp/QGk+MOBxPjQWu3
TzVRU7Ib2kMg8cokxBE2MwIowmRtc+ilzO9H274vlU4B+EUIS3R8SJVqIVHShbLVuZY4+o3LGQ+l
juqNVJIGA1tDHaJtmCQCB+CHAZUKSoo13Q2uDcUjc0x9nZc/ohmpFPgO2Q28eGFEZIZ8ZVn1FjXj
rjG0ZeF+eHi4utF6TgK8Evgl8qm4b/BNRFQSe8f8rJhxjPgoXCWmCCWKCuqcG2owwQFdkkOZqWcZ
zPdb2qdRCS56pbqIcV64LIwvkY4GI1NCDNKBK6kUGbWSZbih/tkpfYahRBp2RxWNq+upVZIN5kTo
Niwl3oj5EKr5bRa50nLABppXdorlrJEwoLIwc1cjgJhQwDXBt/vqc7xhIoPsI8H6wbGpftXBiZl2
1wbQDupxB4mtHRkcR90hDOCluFhEEqUTMZRYhMLbQ12S8TEmNvIgsdHYQt/YOj0StJrnekqwJSpd
68w6CqaHwSPXD4J7pMHn2qVWZGRM1PsWEHNHngPCznWYgvTMUMkWWvbAOanUs89ZBFRqo+pGqW3Z
K5UKUUiGQRSNXC55SraSSHRflHp7pWFhLkhhUalZ+i9JS8u/nes/3En3jqYmbgYluKNLO24Dvo/C
LLKXeRi6HbtVkCC4fEEeObGqSPibwsB+lifTBpqE3NpKImPX6GQqJZbB7gAYhHqB1D9J+3TrUklo
EqWjaZWYRlgoajQlq6mVtqZSAptRqWyAYa+FkttUSnNj9ghvTDNVNAk/OYILv3HR8XeBOuYOSpXT
4czRlDxnzl9NpVJSUh3LRq8j1S9oHpg5qBaPkvBkSsfjewwNg7kEEaXb447uzHDrBDjjCJGPobWo
QVH7eEryw1d6FBPaH3po9/wmjAGUEqhTciDO6pcovtCubeY4eCMmXy/S2JHPQwIMGPbiwh2r8btF
RKE1o2MXj9Ye4D3L9kqeY1+SufDcYj0qaZHG2+xCouvOJj68sjX4ux6X/LQCvRsz4W6U/sj1eBSx
u1/QjBv5U7Q7HVdSTBJjUWFPsrAoaRPbbR2vkjYjWGKNBDdDSZdc3s60lfZscSuKoEmxbuvuE38X
m3huG46oeB+N+j3Olme4rPvEbn8SYhwhj9g8nb4jXV7MgcNlXwmhIrPbpzkShFbJogJXhWb5wC8A
eENsET+Ad/6gIsvNbIwP8PL3Xc+JoTXQUDXQIRd+HbzUNPP33F/ANqgQVwchBdJ2s8pj8CElnP49
98zk2Iwdld6gPJqpxR8clv66V1osnWMinlpUWW53sOcXhsz+UjTAJAucWuXZGPFr4dlyRPau1/p9
W8Tf+BkfFN5+02uNuYqCGw8FVF1K2pVYILGQCwYs90j6wOqEkXPSKFTrOjc1CKwYHxKf13v4nUM3
E/CcRIiNKazBGDaWqMMiHGKObj355AVnh/xzSI9RycaGL+2YAj8VSkUWO052KbCTZY6BnZYW49g9
5EpfBqrsnoLoQLGKy5gAOYV1F4aoX5IVdqajHDPqeyoZg0zyyDNWuwzg9oWLNs0bDpqLRq2GI6a0
amA67wm0WGdPkEGHfQukj8FnUwenSiuuOEucQ8kQALxu94wbbDEqhdugZG4M7c+ZvcfifjaIUY1K
+la6tNznIFmSzmsXtJO2YW4TbFCyuCmRV3aqoPDTU15wUuPIy3NJHzZF5B89jHNuCDzyS0Fnu6ch
PpE40whbIamzFaZLxLCZv7LzKXBHN3+NMNvJBsxHrGR3HtY7kyb7wlYiPEcp8ULceM5cgjA3stcp
7Ej0KazL2LDdVEq92mLUEMJrUDHxcJu7Qq41aPtZUiPjA2eOSDQ+mfz0uQH3R07I1JKHXSRhRc5B
9eiESuyIcqBls0TvZRepgVmz8zxOZyjol9qIHtDkpzR37Y4nGFUjfn/N9LFwuPkqxEPCJNM78WVf
AnyWnqp3D2gIRz1k/M+hB8ps9E134L9n58FkwxPhMNRTrDA1+HTchkBz2ZJiO2Th0UP2VZxisq4c
hZziUKfWtGvxvzPnLDCyCJjhBHHbRTgFd7oj+mMuLVJmUWQvyHN6GxKP9GZM/Gpd12PmNLuJSiNv
yNCKP0uZJlxje7GtAmBQnRI7ztXHTKvqaGB8nIhkfiZQHEgI7JEtP5L70KLc/6CYVC45iwBbcYv3
KGTlwCmFQPIhh6PlcXW+BxtGNYTy2BPj+/1UNI9xYneforIo3cftGvkSPIwqyldRqw23QTKfsPT0
bNjA4gvIC4yI9p0pQYAhweQpF8PTgdaLbyzAXYIsk/2AteB+QxU4iV4BZPJRhVszU5LN1ES3KXhU
uLG46cNPCYjUqNutk5j50o2bGTR5+JGjnvB6+92oMOqA1UDsWOCwRH+2BTa0CZX4U6aESk3KZIuZ
Kl8FCpIkW7zORo2MHJUwXvDiCW58zM6VaU+XFJsQgxYqzxDWWehus4jgXYe3M8dKmis9qZeIq76i
KsLHIgLtU8OQmlcvs8+seGQa99D3xJjMgM8l1pegzJQIdez97/QcgY6KLWeFn9rAYU9nhAxgIlzC
8qNncewm/djSI2GQn5Qrt4w+wp7YdSVL1lgVqYw0q8dln9PDCX1GHy4/1iJ/ypTKtUaWxgBvZ4Qk
JNjatnM4LuK2/1GU9eOsdLAGK+GekxPsjO7Ii2VaNO6OACxuWFFTG6ufPaM9BSN1ejKZq4ELZTJi
uwQKTPmQhMUiy886NNcVP7lkG1nGS8YHQzH5b+1PDaVtrdy2rrLchoV9F2GwUfbbPNLeRURYtdLh
CRhmtRXKlVspay4L3KfJ45bqfstMHeFHqi8nHMPrlAUHNYyWb2TAOjstmnJhNrPPkzp+Hiw4+nW3
k22VcJHLLRY6SbyAnrXX2v5Jjzpzk43dR4D3hPuPzjuueSM5CGUaAYQrz2zC+uUvFYPbH1bjf8u7
7FZEedv87TeDCsI/yo49OLqeBQtBh55Nr/EfU/sMequMn9PMHrZp1pMIYUeNjrsBujh6LFnM0DZW
fe2xmdS1rZ3A2JJ98eIT4rLbuPuDWkRng+zEf/bloHH+y5fj6JKtCZIMG1irVF/ut497TB7qi/9f
IjKK2XeScVuYTMVisjsDsqJ1NSOECxjLr80q+cHii4cF9TSz1c5lhchIa+wfTq55ABXQuOTjk137
vCSFsfpvvl1/he/YnqOqDcZX28LjWfCPX19Je8qhODpvIYdUcC+IAZUmNWvXMUEQ13W+CZn2Lewy
vrVsHxKwHq+T8ynikkdNP1Y80a11PtRYX0Jekf93qzX/L7ZmbHRbv/yMFFnqTw6UKv787bdb9737
Fv5gBf/bn39///1vv8G1Vf/an80Z8bvwTEt1ZCzhAG6iHzOw+vrbb471u2VK3SFZ+wfS6T+aM4aN
VVyg/xZkeSndmNRZ/iQ6Gfrv4IloKko+UR0Lad//pDnzT7UZm1c7zR5H8mrif/7lFW/9vYqludab
P3ZLIsno9QJQOulACyupaGbhrMWWIL/98p36T95t//Ri/stv/ReSlPh7T8wzIS0GIZ9aIUWxMvE/
B9Uc+9e/m1T/uV+96o7QHQN+lrR0zudC/MWrHvt9bNPCYBetZWy4SvBURgBZnAEE5q8zCEVqM65I
NlNTcvuN461O3VaTkDBTwjRro5aLosHeBXTOWvV292p0xlukvVbhlVbGM3CPs9ttsAOfmdMuZceD
mupeNhXPHNdOctZu1dAeOEruooJ9HJvX9b/+I3Kk+6c/I6Av17Uo5VpQ88y/fJyKGhKL3VcmGqb1
bMbeNukzsdC4Qt3MztJQYbBDDebgqTI6e6G1s7UcygkOLoUFIyxf7daq94N2kammbf2CFI/pW1cx
UvCOhu6TB9iyJD4Thu/Mbpdhf5hGhzIC3HjNzE+hNAGvJ5+2BKyXx/5jW7Uxi+M9KupsITI6L7EL
eTiwwp2lu84hC/N+n5vBtHWnas/fJlfL6nA1Fu5hStz0sQGwzUzYW47az0JLVxMnEo2guyKyx1gJ
fJpQozttTQsNtqS3HmBpT6xFMoRritmrnLB8xtLNLcyDT1uF3hSID5MtMc+TbRGIq9XszOp7Y5wE
490FK/n3fggtkr3NjkKTzoHE0rlOeFhNVVBkmpq9USZ7Bk76ltLDSqCPIK2rpqsu36Uxl88Qj+U2
01w65JWAGarfNWb/jAEMCo0V3k8ha3czMb6LnjlrHhcQtZJ6l/dD8jAT2jDVrr6p0j1ITfxJpHOQ
n6TvfAvxaablPs3U8pTlU1f/oKoA2qslOTbVRMaY35HvsYy9Yz6RZQ82tTMG8MH8raX5Hos1MJot
zeeFqzD/GUgf9pQ2KmQAU0bhb3g+d0rSVa2GLALNDlrmiOgrxZntg8ONiquK6ei5typ7Lz1wRYwR
ENjvI0LctTYFCSNmkZ3L1rzrsI2jjZmQkSbIFCp/3xtHO4rmZeZhSh4ImxM2EBNthOlBd5uGXBU9
OotKz8LoE4hAojzlHV+mjlvH7PmesfcNVm7mwhJpMty3EUUaRRbJYiMghae1y8YCBAOhUbCLXRxM
27gj7HNtBGfGfODGHh6KECW3zDaRGx5INOxoFa9aHB5EGjeyyVa1L2cMC09GQyOwjGEXDZkfs6Jt
qrPhciDtikcn5bX+r9+5Juy+f/hwci0aXaq9wntXcPRQ//yXg4cXFEZF4B9aWMI9Kg9aJlvYRRdf
//OPXzSzQrfQvTv63NEB5FoWWBC3gF1tWevz2ZRo1l6O71EkmJ+PFrgPRIksnLjIB2birlNOKIfS
rbBKFN2RbxjTV0c+jRyi556rZ1pnZE1lmh95ZX6EeWudU0JAZfwciTejsVpQb36zxOH2vfC77tgn
Fntuh2RNU3XsEYac8wUJ8WWQw4xiHHP9+iapx/5/HM+gOP5asf3LX/7v/x+ru8TeXQ6q/3V19/zx
PZw+/u1Wf3z/0YS/HkT+/Ff/fhBxLZ71jgG80dIdlyPKnwcR83fdkDoTdVcdLdSr7/80eO3fOQnD
fHS4wEODVCfiP88hwvhdd2xBuZclueVKz/2fnEMsy1QP4F8f0DYAKaCQQli2w1nEUueFX94DkaF5
eHXnZmMDNDpMzM14yY7JisBHeO+Ew7XAmUMf4Uif9WaY1nBng9Q7cGUIZ9vYSzjTSxRwW8cS08Gj
99ZoubzwMbhNPcNkLDmaSAUcPA1TXp6iLC03AXMgWoKdfhxqBCb1FMpN3Q8lM7DOwx1kpivuNQRF
yIitB8Uychji2U7k3IYEx1VXdJ9cJbT7mDKwiJ7T9HWmVn/Pzh5Pn5M2WzDQfA76mXVyhy49hZYg
nDCljx2EKt/PI0pbDRq60TN3EvQLQ2jEJUGDdDjL8cpmYSOhenNqj3xXPLRJCJTHqDeh5ibv1jfd
A3vjhl38co7cPn/ztOxYmQApIjgOO9NIebKLZz/cNc0IXdJyvon5I9FM9rVUTZZusgMjDbd/hJht
7ANbUlJr0g/GgdRc/OTn3KDGhVpjkhVfDvn07JTjuWL/utLGqjt1tnErtS0sIRpgk3jWYjBeLAt0
z9pMQS6WdiyDW9GeCigLu6TAJOYN+qEO+FPMPlwba9pWeXwKJATj2B/6pTRi2sBBts2rs9XUxv2o
2F9Jz8HUt4CcAVN5xhOAuRP9h6sWEYbRBStzDJP9VyC8I/t4qHP/EjYUkFNnoOHGwWIxRd0tjLpg
Q6rtZtccRQiH/hxHGS5zCoV8Zk3Fai6zDZe+YpNE9SsZvNfAjQnxF4uIpkEeQHUcymDtpwN0cCo9
K2OMzbPDmX/Z1KW+sjm8lmP9ybflSv/IfDLa4Ls7McCP6A+QSIXsHZTdJm1J4MrUjC6ZJmolJHTX
Ur0IhTO/5LpuHPOYjZ9h52cnHctD3jov0rDdB7vy71w3vHOKwTlqrAn3o001EncLDrQUoZeMeaw7
eUCRSjob+NEsC/KHQRC9McscU0/AlEJRvnK+fxeGqxkPTryeVCyOk+gYkkYe80alWTAJlkVxO12S
vntAZQVXURpvFS7JWxCni9oXHjssO2WUVwm0g5KzzBS86Mp1mBwmOwGeplPMpqrSbMPe3o1TOD9N
jnMiv8hBoWnKizs7ADQjeeL0GCzjnlxt2ExiV/OQV/kKfSkI3V1Lq7/R5l7OzYiMo1u7jVUfal0T
sM7mbmfH2qayvezc5gbKusE6w9KOHjqXQyclfUqNUt/IZDbOYQljGav7laX8rs7HD64K/s4aex0+
kR6dTL6lC91kqSrqZG/IcmsIH9nyTCOUFjmZ/IAvMecEL43cXnJ8kevBHB2KoK6zqmuzY7IWeEe3
YCJTRNjFbd7nkFBPjDD7pRMb2I9g3V3c1ALpVgLPLkf8Tti7Fh3lj/2o6/0FpIJ+GJziiEIx2oGS
FMve7CJArCjfp6DZ9y2EMC3rNxzgjJvdBDVmKKmt2tSGkRK0yQWCS7ELDRaEVMgIgORnwjjfKvBp
+xCNCZOd+t+JOpMlSZFsC34RIhgzW5/ncI85Y4NkZGYwgzEYBnx9K7Xpt2h53dJdVRnhDmb3nqP6
YWnmfL5+4sNQVfnFLJpDzsP5lDffxZICwnOaJaO94QBhHVQ7U3jWRMQ8wXGdIf+2tOSpOLZe5V1w
R0x8LcK7W8QAolq3pV3L0RweD1oUcWGBhDQxEwT14WClKdmCCYdfHSyPHeUdKIyxVGnbbOXlw8Wo
x0fEWqt2ln5U4eE+th4037aALdeDrm9kk1G9+clV+Bb/jdT7Fkl8nPGhAA7mWkeOB1MR+FO4+an1
XMNia2vbuqDNQbyoSSMS/kuufpivnc7/stPMuYPdtu9JYb/AY0qPfZbYB9/Wz0Gvu6sJC2GTSAQh
vsLATM5qJeXkPrVtwWNLbJycLqBpNtb5v//vv39BcUYJn93+zxSXpCVz+gb0D566amIlZQdXRHrp
2rWEfo+a5zRzQzqvyGDsglOpj3TFipPwxWelHYYU7Qr3o4mtfEtbAhebY0BXSiDmqeWtJWbwwaya
8+0Y6BgPmoPOYJgRiWWkO62HHfrpMUsTc1eaS44uivWuhN58ihm/7otquoiUDArH4m7DqDxdj7ZF
iFdNN3u0tlZbsw/vnB1rfP4uiJ1Y/e1pA1H4qFrK1j4QTrdoSNUwZAbWxMOTZzOGqFPNcYT3QED4
1TSPo5gZBcflC+Smi4hxMPbx0a+cM0rcZGnXnAYcfN5zJ2rOo698hdD3kDDc9HBUbQnpjgwl682w
OKfCMjbzlCs+Sz5PkfidruueNECy6cSkd8lkkcHoPo2aGzy9Q9JK7ocx5Zdc1LeBYTsH3/4J+9De
tiiONm5Oyqmr11lG2yaa/hDscMzcu3SR/gCv+mbGv7tpVwrnirPvCf4TuoJS3BTgHxttt9n6wwbs
7n0KffD4hgdfrzN2njP+DAk4jxJa4xjJTxea26a2uwV5O8Jnl2S444ypnI2ahKXikzGor5zP3koL
R3L4oT7PUY50GhnByW0+uwyNQOdv8FQTo8vniyTXGhuSxYZ5HjRRP/aBqyoVELwqM9xZ0j3x0IP+
gZeEXwIQD1Ad33UPUhblI+A0Nu2rKmDV6Vfu+2iYr9PEyjIfvR1PdCASlLdXYeDfDXdk2ZjP8ZpX
ebGKiGDuzIz9W2eWz7NTJeyA5c0UMt77EwC3PochwgT0NV0yKmFFALob3G/fTcJd6lhnoxVv8eDs
xxxi5piYPa6yv6MTvYqKXxmQBRYSqXsO7PpmS7gOLN0rdB3sfCo8k2szJjNAKJArPDnZqmUkEMAy
XrkNH9+yZX9Ly6YnybOKsx3BS/NGKZWIGR3ticosbO1hYfma4Stb1a9Uk30rreXZH7041tjxEI3n
XaDCx5g0L07yGi2BUcIrRG7Ya4AJvYtMH+l1+qAuZoxPU7xVzpK3HLg/yqL7SIr0lOuSHpEOV1Nj
PUeeTrd2Mn6YoZY7v6pIfTLe99IB5EN2V+xW6OO0BGtstswTN93WIsY+FVe+q9jbg2kEe2teJ0m0
w/Pn16HU4zYhYZLTOKksXKFsHaTfrP2JJOxC6huzlCtxfzEkIkS/ZlfpYqjnO8xCV5ylQdXMC501
HW2AUXxh2Ss1K0I1a+ICv9zRQitcdiQIhrjdQiHeQkdeEy7fVEUEyrN619+AafmM9l0CkiA/N8X8
zdDyMyD0pJNmYwq8uzVIv4giMB2C92z5gRDBHk+d+M3wx9uTFkcq4QYYkMUnpuB471XRi5v0fwOq
HOu4rN7T3nkls8A//9+yWDiizDhEHno7Q6gz7EtOhrmw4Bb/TBRkmU8FDKsqypdSNXxSVX4aQm9c
e4JiUuYkuzBuAmpsGyOBxFj02NTGbD+P2XMspkMbjNtqBGPXhASGjLS+Ayq9+A7zpkKT7jcy6iBj
J9yVsu33DIOyEzBoz9r+acwZVJjOyC9Ws+TC2uI5yQcnpMds8LuWNKeCM/xgKrp0aDbhwPmpHEp+
ZS6HNy4JKemQav70SWitrdKj9xX98ls4RpnvcZAT1Q01804GCX1TkxYWuCKmCf5Sv/nTJmz3Iml9
EVo5uqaMaOSW59HhwEGwzVmR42F7D2cGY3h4MRbLm1Xie2uMONib4ScI1Ohqg3mNJo9tOIpTNIq7
cABi7ikYwHmV/xs7pKxF/ZkshrkC8AAl5mrbl+DJWVJ1qykQRNUWN12cTR8T2rbVtDB0SwWsWbg/
uYmgw7EQ5QWR95yVLDddH6pJApNicDDhIRjpFzMeVCX2hZ8yFO06HsrqqGAPHijGOdcKsV6wGPY0
VO9dTwWZH2R/LAs8fCm4pn1hPCXY2dc550Sh6OL5i70vyZqr7gb9sPr4o4ske0H+7lQq/3QcnPZ1
wxmuV8ODuiIQ58UQiDVr26AM9ArzBZw8j4TFJhhSqV26nQb9fdSCFX8KWg0aA2Enwk/is3yyFjsh
EJCXfBioPXaEQlrdIHHlGBc0wY4VIpWIxXNYLMZDZoDbcWq+Q5i4NRN3ak1lSneu5BWLL3G2MCdS
wkSj2JMYW0O14LDdBTujsO8gYQr440yrFgtjiI6RYTUsorXktLaLPZSPDO6Y7vBk2voIAjryIRVy
x2SxPEbxq90AkE6CjvS2/7fqbP9tHP12n004IhtkkYlfjmsGReGJBaz9cnXN8Zr5vX5zRt45sY1w
UtPEZTr2sWSQTkVKKiqO5R/f8U5NXrofBClY1BtMHTEPqHjATunzS6HIamE/490YiZ9kVube4LFs
Ttya5WLHtCfXg+sKS3bETGgBfNmFXfxHzpnLCduNNnTTh009M05VbL4gCpwXZA4o1bwDMJpsFWL3
lWL1eUCDyJc1EWqVFvghprRu9kCjN8ij2fTypd6ELLR3s8tBE1jBRDo0+5jqAUInwlA90axqMhx/
snXhBbEV5Btd7SU/k55h3job6QlnZFrEv7TcY0maka3xYusqp3smuhYeOvuJqM9hiqmalRDK1pF/
5ZUdHIfYOCZekm152cAzGf6VMjMOqDx4QdVZvQsCXkvaTlh0FyrdjS6GAllZAEdy929FF5UKtDhH
RsMXO0Hmy+SkFVRV2xqeSYBV6FI6xr6sSFk6CRqwrtXt2lncrvQpSBd9Zx7OV0WXnLa3t5kbwBWL
F7YdSaQaoG+TxRmrdab3jYWmCoiH5lHy39ds+ewPCGfHEC1h1o7Nziu7Y6M8f81GC8m1xMpAICpb
x6P+aVWtmaEQRZ+VvaMX/BOH/3XUgt8cCOxNg6pjPRYxi8w8b4EjXK2Q0XvzxkcgpYqIQXcmwKLm
O3WK9yyIPpKon18yiB5b5In/2qz/8VxFJiUkftqAD9yCb6MbEdO3lwXZK07MRACa3Dmpurh1Ujr3
ihlr5oNDbYiYCN/7zsOa+FtWXztZkg8bxa4T/huOkhmHnH52vKakzcafiDAJmmF38Q0HRXMRZGwD
w6f6F080HiLwDqZlMahPZ287SPd9ojP7kYQ0HCbrTdV28Su+qcgqL1Puv8MtC8BLZfwvC2trDnI6
o1z9qSoq1lPniMuAPnlYPMoRQmW/Jq1lLo5lSFQ/1mJdLkyaA/YADaZEyewtbmZanyOq5nRxNncB
jA8z5Jg6XwqyD6dG4nfW84ngCgKlxfzcTM0LhLYd8sr2QKOxW1UztwOE5lvDxhw9Lg5pudikncUr
LRfDdLFc4rvFOm359fQ2otYrEFL3i5m6RFEdLa5qH2m1udir68VjnYEBIXMDgqYSJKnE4rvm7JfT
/jXVOxlsdCg2XmyKwX8zv81eZpTZol/+MAqLdrf4tMdOvaHzrG++h2s7NcNnyonc5ZcZ/mTLAxOF
XbQYukm7qbUAtn81zZYkrlltQAv9qbXIDonR0OVQ9tFwuHGki/87XUzgiwN+3S128HrxhNPy2Xkg
L3A9jNykDfqsY9UfwAzG58pobogKe4LlTf6oBve9oOcF/SF09/ykbmosx4ci1bpqMv8yuljMGWPu
sIVYpAVq/vmwPznKzq5pal58PBhXUdiPCS26s/jR2TiiyKy2hf3eERk8c8uCDjNQkM8AJV+aVBAu
BLvf6Q1g6PhhTN2mszGyT6jZ7Rm5i+P4r2hRDBirBgZ3E5V7DtTmgtD30LF7pniF771ezO8lCnif
OPQmtrDCT4sfPieAlSq3uflC4a1rO4zpPSUy7u/yUEkAfwjJvdUoQ4JalokRziYEiZFeL276XGRf
2mg/OCO9BYu9nmucXHmL0d4EKbtNUq/d/vcXjRDfxxpzZd6MExgNszoFbgrGhrDkBiQCy5iQQ59F
/nB0VcUbiyFFLo81tmwOvGtbe95tqFUEdh+BFicOOA+Pzue0ZZa/a5i/uzyY/uqpdzj4dX+WfuWq
x4D+oRnxRfhhboQ08aLIV+470+tU9hc/ysMj16yOKdoc7mJLh5ghuRYp2Yw3V8Lsz21OKNiXYaTZ
5XM4dV+2PNWlXLQm7n7S81+VkfqFIx3jDsB+9krl5DOW/7LZ2dacAiDOX+qx2Zd19csunVvXhuDq
BvtBZhsYg/FqLaGbKj3YLPhSE4JtFf0tMywNIU6SyH7Mo8eRNLsI44/lg7AI9pzFb+geLvQH9yOU
j9WQBkAt2cBKBG8uLybdOI+A2DRq9nqb4jq0ckCKccJ/wqv3pwjHc2uUf1iaBquhch5xDt1X1M1n
YqTfXLiCJfs6al4F/Tgxq3X8bkWfifnymuTRD1gHYo7RSkjnVsYQfHM6IHEEOSUIXgHt/FY38rTj
yudHZCjrUdhMYU23Yga0/HP4VAeYghFcnLr8pxqxlDHBWDe8tCISmlpQsY0I6VLJegSdd3SqlALY
nH3HowT7geyjzb6n2r8lDMd5ZFDTdtUuydJ/HfSAqOEaTEwTloVOv0u/5HJvc3vPN4addLs4UXxA
0Yj+dhVJ9GbOgVs3V9mRRRW3oUzLt9Fxnkw1xU9uHZrbVnJpaRcsLtz7tecQSF9+hk4Drp557MYw
Pf5IfIhWse4+k5hvTVT+Dk1mXJofrTOAX3L5YcGNP41JfQ9i/quy5CdfZTF/ahmhQAJhWDG7UzXI
tJYfTDjXOxUWy8iyzc56BNvmp6bYBow4GSJk9ZMyg42AcfTMldN4TLGsDpyKGWcg+X4CLsBSMyXf
V/FRxj4uxRFpKmMWt42QTkTzGRACT00kPSFZq02iCmSWPf/iyPk3H3f/1C107al1CU7yw+PrzunZ
sdNTOgigYZFjn2msU6y2ipo6CYW9DFPyIRgmc9NIt+Lkl+Prqv157cIge9FT2G7LJCdUqeur5+Xj
JS/RPJJYQPelsBam4JLeBtWJtfYFhdy8eGnasTgbPYHWsfJ/Io4M6EHru60C/BlZ/K+n/bn3rYxL
BJW7bUGKfdXSEFvL8CVL6nlPP/uYDOQxnYGGAf2Q6dhO/mtQ2VygKIisMVQTeyRKwbabsix/r4bR
K4AaQxQETSNLUikNaFgk+t4nNa4YJM/bWBo/vPlvzB/y45z5zVHWeciJNkUmQc8VIDgZA5iULBhm
ObHsmP1zWCAzbwFdJHWKPbwq5bnSkt91Iu+ZZZF+ZSQ/NH1/GdP0SyK6egort+G3pKiwDuEtqF74
UVzHGdN4y+6f6iTAhulHgTCgVKVApWpchNAahp1H87uoveEiHBAAjN1SSBvAqhudqZunneYR2HKV
O+FAIl/3W+EVV7sByNRGSbSCh1Hy+cu4wze4XxuuIQ2sg1NRsBDgPLP1qWFuS396schQrGlHONuM
tddJWaDHzcm/NF57NyOWCi5sb0fWNCE8CLM9tklUBY9m8qYjqReJoNMH+Ar50LTcYy5fiedX29ac
aOK6sNiS0XtoUER+sNiJsvISd529EtDyR/5QWO/jC9smarKeyTAlI4YTjVBcy/STkTlk0thc+Uny
2w3qaRX64gjVxeI8YTGkC/iErUBrBStT+du5Vb/KlEE5lTUcjnf8l/na7AZSROROAS2GqcE5JIvd
Q9t6T24rBA+mGmrsa1Jhso1zo92DkftMqpbORcmtZ2CINrnrupqNjQ3BbJU60RvUVSJQrjxYXo/A
nv/bcbHqiDuTc2FOI4VajzrEShexuaR6Ei2MkC65iQwgZaM1Zyznwwwo2jktZ/iuLH6b1UeeCrKl
S1fFJHPTZXdTxOUxQtK3nsy84OpDd3x2db73S9vmU9O4Wy0AgRdmch0L58sKU/7ypfnTuDiqSmte
Qtdw0exenVo6vtQ5yGY6qbWJ+/aadEw6kee4ZwKnBybSej0q9nFkFHOA6KN7kCEsGrtH6mCmhnNe
2m48Xn5NBMpfIZ692zWrRauSv5X8/M9bmUeCs0VfnWhUvmWjMZ3YXB6x3Vk7U5Fkjhk0HWuptyVr
7aeI4e7W6TfpgBDX6b6K8Fu19D7Q0H4rbciXwHqI4qHrGbeujA9lGRmbmlodYwLG5nkksQ2Z8pv3
UbPlOc29t6x5YZMk7mrzjQzVLYQDQ80/3HWo2XXBzo2DljkwaopZxqIGFOfUK5x94LBmYxDTP7vL
k6pwmSaCaeYahuV1Y80tLMXWGE8myiNCd6BveDTu4VSG66lq7/3ED75oCB/Zwv7V1S6k5oDgjTfJ
6N6jLlwTlEcZjko95OIAAIu5y8Ac4JKKaL+EbQ+dju4WJ9nDFLmbtA/i59pQhD841CANUay39U35
Tv3M9Y/sv06fCm5zlzBT+5ab4wnE9G87rKpXqwzWmvbD0eTJ4tVt8VRUTGsKgHJZC/+kUDOCHdNR
DA2g/QV1Gh96K7NXIOdxnNiUplKac6sKWtR6mCNYxgnABNl3FIKULjFV4G1IJm0xshzpsXEYxRrN
D94aB+hkmHu9NgRI1tX8sXfZmKl/XkGp7z+A3lh5977uM+Lg8Cq8zh331dwsR8hWnChC55RTlweR
xQmagh87KmVdnHsughnioZ889TWDNGfMbklc3r2GJXM6eSynf9JM8W6NuQqkmhY/fGt4mqTo8gqn
WqgVRikb5pSk3LenUtMfowLVF4mu+YktU7zk02HsSdBl3VzutVIPxR7o2vu00VvL4hNE5BAbJKTm
5Hc8V5RxytfGIn6sPEJgpL8d5pDdPs74VgQDzTkyekyMMxpAUcKn+NINwr6VzEA3ypIWQ9SFr+kE
4tBm9qUVEcQPDJbbqdby0PHYnw3jk1tw98lZNVyB+Op5gzyFBu0ictFrldXdqVF9uQn6rjy6vKKX
mfOel9Xw2+px6LCDBLsShsewTaxjmoXIjcmVAOvgllexEHqKPG5gnjw55tXxnWKrAv/VwZ1ClCl4
7fPpJmChb5RCvkT1Va3micADxESvyf7mNRPrPCBS6Kk/CAPSoyxFv51Be5GmiO1Vp0kvKQ+Kshwf
y+OFkqXmWsR/hvaIUFtH7pJTaA3qMGAcn/veJSrcz9IKgANidSxid5uZ05fvOG+WGFwcNclXzWDQ
6RRopuEnDRq1q7xrV5PL6+dS7hrRcgExaZ+CS+46ctQsa1I2XdvOd4+6PQSmuABXdgGdsOYM4nzr
S7abhoCIPZlqH5q4ozu+rVkorxB232kDIvdoOb4mVvqXW2Cx/++4mHDkraX1JOK7a4UbZcr5lrAw
Lcz5zbOqX4FBIyeYxRsJw+fI9Chmi/qDejiJb8M8gqZ5TCqGGQRCafMqcm+B2ZmrWDjBMUU3NuV1
SkQSUXtDbkL7mlXrH6e3+F54qXXWs1AftnyvQD98xmEawDzJzc1//7a3jDdMiMURnp9zGTpabMAT
CegYHhsvq3+PsjY5NaP0NxXdHt79S1YvKAjzUBhFFnEpTEC0eFUgp30lY/NTFbpaQ3QCJ+05+tH1
Bea5ksdSyywWVXT83vf+c1h24b0KWcE1NqcvSXDX5lbUdch+Qo4oB46c3aU2IiiVHKFCq2diwMEl
d614bUzFT8Q5+G7YzcWEqAlggV6YUScffvrEtU6smoF9Kn2rN48jjIEUlRdBvx0A0635/ciTkV0b
z/DPo1ePWz5SA9sWw31m6cPPrOMEVvbZjjsWkjTew0z5na+m0duUq2YwugnNbedHZxYJ6gZQpME1
p+DZzFs+oUwcnxs5PzLstU9M990XQgEEBMU5qHJn7zZ5wHrMoaPfg4LRDhAZaiCHWnQHmk7O0ZjY
ETqpwkkfhzm899m650shV2d/bbfwT/GyVa/aFhGLoqcvY3c+SpF0x3wh5cE6c9Z2BTgvqnzqiDnV
Q5yMSwbAfhjBQShWaWnZts91O70rQ/0eCHAcuH6Uu27sSUvOrw13hhONsWnjAr4AbVSvjbkYz1mW
HLtkgHpX+8aqNUxKEXVBXwEGSRle46SMd9otKDf1UbmZw9dEUROqzfnTjpuKBC+/MzcVD3g5t4T1
w6llD7Yqu+whx7p4qajSU/jkxjRspLtsUgVuTZ1G90RzjNIcMvZ91z/FSWOcodETH0r3/BaGlUiT
zZzClPWC4DpMLDE5YpcgmCAbTtAQj4XFA1ZBufUY9dBI5iZUx9lm6pjStAazldz/w58iXrs5E2xV
UZieAbiV1H/YRxn5QeeL4CkqTjUS1Xsvnn3f+6dRq50TOfxzW1jKplYgBudbbLn2wShmukBDuvfH
Rp0J2xdriCr52P8TcJHe0oYbaIWHsyZje8s7Ya2ncfffD7KFrmA1hbst3Gq6t/libGrqYrNLbat7
QAgJN0lIbdbLexj6swlvRnFGb7W03/77t22ds5YbA1KvBvUeSw/uFbXROmbkfJiZC3lBF+0yatyk
Q4+l3fgP0AEZ75K9WQz+mWZDc2yrQp3cUJ4DlX4A5eAYRJH/PPDQ20zFHACpSB960lwVOBo0dUns
Ky/9Xe7MX00ZmYR7SKjEJKXYK83foXS7HTh6BkozT3SiLTjrE0Odrb7dVPlbrJT/14qNYZW0qfEc
MEeg8V5tqiYLjn7faGhI1B/jmtCyDlxG0skcQY9izclgNFwTCm+2LtNFNmzM8qzQuEb5EgdvRXfu
6PJchpo2mBKHKuPvhPBoH0TGLor7vcpM/2ZNNWSZiC0LqtmQl7cWVyEc7gQhHzVTyp1Hu5UXKfgp
/gb5DmMGgebA0qfQQYDIBY18hG9taV5X21FCuNBa3n0VVrfKj7/TrORe2Jkzrw9lb5GF6LXCL3CG
OzSiyBTkMLqU0Dtv3RM1pkctpdraNJ2fJisSTz6QjDZ4DB5zBhkn8a6vrX/FNJY3z3XOvt/B2lRK
XnNVH2sn+a0+ldnLY8kdhKX+RQ32X3puaqfTkcNRs3N7gOARVW1twXBF8jyddCofgRaoM8IEnNnA
4Mf03FOpqTIHPdf5yqWYHvXZeAv54OxCvgi87/PgI2PaJrb+aMu7hwOTzI1vPjWA49o6YC3su9sy
tRS4f6RGueO/LC8H+K/RlyPDrV4ASyX2vkZz+08hwq0730CxBAJkL7AL7FmV3tO8rG7//5coj7/b
QeWHYuIBwuhj4uusoOqU/IM51KZXZYQnRowxd09Brslw2GmJ+NVpEn2j1J2uud1bTBUzjtCdARMD
2/pqAjleVTbGwbgb7siKtsGclI9SV6+Fzt+a1GzOtj8t8G2uV+wNVnYXDXcp2ZWEFmFTixVHkIjk
mmb2YegpfJfswKoosG+hKaZb80QQTIH77p+rsmfgUrDhthbNrIN+Izd5WkJX+XQq5qFFVtM7sLhM
JXC+PNwqSfVjW/1TSbpoLyKwvnPp7UbkhZxOraGllMmKizHHVzzVj0kE7wafuKN2GfCnXJ97Oyjw
tDCP6rI4uJQbTUBuZ+XqRTTjLw0N9CV2ZHeZquIJNFrNV39kweunFhvTDSWjK3yg9JIQGxmEkW3Y
Ka3HJTfrhgDpGCDvLQtsJUjOCrwcoy/pPSpmQmraioqM0OBsMMaP1zpKP0smkLq2AKMULuOaWHwX
oyuvfKmJbjGIKGP4yIEMK2BkIboFl3sIj9cksXjGOg+bWDOeF+/gtnLYco8EboG6BIz8ffIkub1M
CO7fPVXdX53mzE1kg/uMDu5kzc6jzUkjAjYku3wHbZXFaoeMJZusEvBL+nvIp+CRDPZLFi0qgAC3
iumkrBZ8iz9U8+OTtD1zofnTuJlzKXMbc47b5pumlvaJStm0QSvZbSO3bQEjaOOQ24wDME9kLzF0
/d5zk2tbd+XJKe17r9PubYxYm/Ep8R5xwpVmyB3AWlSONRjzglXytXVpo2dmP5GCsf6BDUFGpOhM
e+7o7NNxbjYDQZRVyvqiAYc+W9VLY7HtHV06/z5cR8Mro9+gvTaMisTBpKm/Gh02qDFCPdLX1nPX
cajDEX3pvYTPZH4Z7fwt5DTK8m04zFH4e4lUzYTSmLkoH2rw3bfaL5b3Z4glyw5lyx1bsBkMbQNO
JS9sN1ERccN1O1X+lp73F6/8bzW48znT9TZuxr1FjPd56hlf1g0I/YZfVnaPVPfRCqQ3o+/+I79N
eC53/vBkO/X1jLSGX1fzMnnqZ9RMI7jJruTgGZsqqKZrFxTHxG26R2KsXQjE30OCAQ4E9VPZTl9k
doF4t/CjhVcz1UiZ0xoxO+imv8HI9nmd1vEjtOd17iJpmCXRkiJTxq7uMRuSQQS9OxXvVjkT+gwG
/20ocr5X2qw/mkXEiWDB3MHSJJeR9TzSCp/yvozc7MQxDzGbDTKKQ6dhNu0mcU2WqzZbGAC6cusV
KmS5ay3iwh3kOcyJvX42xqrat3XkrQB0Q6pI+YDNwvpyCiYnhUnKPA6IdQV5xfk5+522MaipjybJ
wYrE9nCEigqwaMj59HnOrZn5+0bY3Td8pJb00i02aMH2zj9jmZcOMvlXcShlc8BqkTgDLwbrkQNJ
XzuBc8dKY6yGMXjnkxSsUTu/BrMB4y5ideY2xbbldkKBKxjOqTP9Hjh59I0k4B9NzqJW+O1jYyd5
09QHJ0zQQM6fTav+8kPiN7hm8cDwDPBA6NpvtZE9Qj7XZBG5e/NzdLRJqw1UySo0jPXycecuT3B4
gH8KoYmmO98XkKsgg5Dm2P1Tnk5vo2FcDDI1FuygtSuhUdulJqWKCaX1U3bxzgAuElfEML/UljSX
rvgLo+FvobpPaAj8TthBobsKIHWFpAkLNg3lDMc23ng2KKrAsdg5IZ/muZuaL52rybouk3zLyw5Z
FM2/DMBN0RLh0slOd5a+RcnVauHb5QbktyQdd/4cvFktTvixb5+SWRyHEWwsXL3TIH1zTbqHV8Ni
I2Sp19LpMzmp5pJ3+sKZ0v2SBFak4NPmUsYi2xezt3aaXj+A3bJgauaOOpk/ir2DhsnlYIcsNf4z
E7dA0WP/S63hRRp83OOy/sN5cjOV3BSnjNRFxvJHVu2p85KrTv32ZJnND0FNZLpVN5yaIiCHrvx9
3XvzBUgr9fY4gIE21OklK+2JDI8w4DPX88GtXLmaRDY/IQ9JjOmey1LibHMx4qj04JSxdQxg6eUV
HYLO0GztkjCnE8eJeMaHuxtj/TugFnYpk+lP05PltJYsptX3glHFeARnbrC2N59Gszcf6h0EOqYH
NfKX6NG0kZNg/F7vG9dh22xP+VZy5LWhvmw1YzxHyP7IoMqGRltnW7WwwqbW443G6xLiYsMZXdiH
jqv8yrS7BWPN4tCChauFOW+sZbwXJSfU1JgzUqwrbHvkExPQywyDxmg4QzEvukRlxjc15hjIJ6Pl
JHvuJoP3w5DtKP7BQ6yyI8H6F0Yy0QF4dXOh5xjImsVtQvzAYS3F8s24OmMDUSNoerJfUl9rIqRw
Gj8A2wHrTod4rc0WieSMPC4MmJM1/lHSBdmY1HDHIIGMWczbrHZ3KbxExn+d4nrNN8uz/V8pU5Pd
MCTAq5INcKluE1em3rTLNr0Y0VwvxI/S+uDE9DznbL14bdpG8t6ibeAhzDtFAr5NepjJGTGjCfx9
7TuHEoP0qjQY4owxONom6IudcW4nIankqddsphuSuFwxas6OeT6/fM3C3Yi+AlI9HRHcEvadqNyA
llrZZq82WWeMayNq90bR/jPs1NgYTrifpMDh2T8WFyw3v3XrJI/pyzJrOJS2oTcQqs99Jqm5UgFZ
kb0bLzEcvs2sx/JQK4ASjes+iVZRYM38rwy9r0rw6gK0PrVOMW1Tz073XjNlO7ceqo0IamMzObPY
92w81yHNo5NZl2cURv6Jn0249gdlY8OZ071bqruNpefklmjxykQePVg4dUt8YkzUGbxzsAIhuiWp
8E2b0nzUtmaxbe9dO7jIcYSi6pOqgimzmTBHh8BsXWf8myV8EhvjtSr182ThokGy81WY2TMP7bfM
HF5LiU20NJbVMA3SFEoh1avuCGj1F+gwiG1wzuRrZ9KmEM4L17mTUXF/mSso+tNH3XoXcKon4s/8
A0QfXaVeZ1vAyx35JPBS+Gs2sINd6933ydXJTro8ndNkl/rlaQ4Jn3d8RQ4xxARc1HH/rLwkPlgC
CoTOOsYgTnN0pQXORTIyBim4MouxwekgtnUPH2/IDEDt6AJH5otjwl89K0W9oYu8tcv5OSDS2uXy
xfGnRxEw644GMJXZ9Oxa7Yf08EIOiVyrIWC+6DKUS6h9/4+9M1luW1m39LvcOU6gbwZ3QhLsSVGi
ZMmeIGTJRptoMhPt09fHfaoi6t6oGtS8BsexY59tWxKBzL9Z61uDhoQbfLrgV49l5v32eyi+hG8w
KYHSBQu6M9YVzp/L3PNeQqpIR6BQOZuplet2v/qguwdFT5Vrow5h8hhZ47cZ1HeFVLoIvV3A5Gml
jLKOPbxp9hQ+q7JDEHSsiZraeAb6fRXGQWbYlHMhvhjIxsBnoAB51fhE8UqwNQQKl00Wz8GuDYLT
omZWaQ2RipP7MmWFzYAXkWNNs5yTct/5RMFOtrXtpyhGkfsu6l1HS7NXJvsJMhKguBBK2BH6mpHY
vkKA3696M80PMDNyiLxhuZGhZNaDwgkh4txsXUVGcH7LwamvAW/hQk7M4oIRo7j4S/0VJoeishnn
wOdtCBjh3UbEXLc/wC8dLHdBggwnLplcQJIUQKpGdw/8Zm3TMueZv21rsdYem7W6fLJ7qEll/wyp
3lyNk7MX7Kiwkx9pZ+HbGQzvzU82MCerr4+jcxcjatw8Y1w7VdEWeSmMa6iF9jTbV7OBiFaC1wPc
CwR2JDUueJEBIj8grExmq6mmQsXUNQM8AdVaHdIZAqVmLp2OxPTOGYfsXFxrfjuoP0qHEY0pMxEy
nuxzs4ADnRty7aGJbBAC/VA5wGT+l2QuiQX/CDAMFHj2Q9mn8jfkBFzPk/drGqw/AUF+LHPanzTQ
3NMIJiGRNNtxRibRFXzyCFfXaNQhHXkpmtukjUNXED6SIahgx8wkONJgPxXtwXacYOiQeH9MpzTc
N2P60peCeilhNWX38gIM+c/UAv+pZ+fQI3KCTJrtpq78iTias3n+HtLqdw+EBUpO1sEVuppI1TXl
ytwZB5KYbkldSuIsvdcuaTZpgn8QBVZVIy2r3Q61uP+r6XisRhQK6yCDtO3V6RbCNSNNz9lp/cDz
VO0bKkMGeoIhrJrowPyo/uwn2TFSzMifHKMWkgFie/Z6CP4cTBqIqCj3OA3Hwic9M7M2y2DCtUlB
SUD7pqnQ7LDzZtN0FQCCJYNi1i4nEGVUOsYfF8nQutHWcazhXacGiscmbd7l4HU7y6Q1SbdtH7Qx
IafQ/Sz/ZDdYzl0Tt0I01ZBiKVEfSG/f93BHRsmPRvEBaXCReV/QPEOtEX4WK0BUK5t50Q7apTGJ
kyP8Y9g1VzvN/f3Y+UC0kXPl4iHIZCi8RYdROvNDREtAs4sosOvqv71DhB0zioMjU71RIxOoRmRr
ZvbAGUVFlFgTHdxJsKLymkuxIPyakh/jw1rR2MgL5mx6AgFT4FB1n80gP5rJ4/ApUf1FNDp59ITV
DQkYHeqKUPJo2/EMMiZB9EwCxroWiMGmxUCNnDN2VZH57Wb5s57rn6UTfGchG7/orW5YlYQDYze0
AitnIZkTfjVmVWIqQsP91Xh8whif/LVmNtdV8rc/CeS+dk62Co95khOTYJP8KIYX8YRypKHyDqq1
5ofajsSW9Ul3Qb793XqCSCVyf5gACWk2mxoQFQBJ75mhFB/LHMHCR+zpWbCoHXRRdD9Rij6cg3aj
AS4SlwIXELDuTLoBFQEIfzEgz+HxoTma16XPdzE/NmZiYp09kBqOP3HediZfTtp1G5cI11XZc6qX
DF8w5bvbjkqRRAGG4Vm9KUzP3zioU+mL2PozZJCrsXpprHrYIz2+1GmoePgetKjK3PkW4uwOCVMF
tmcdPtQyJLCW4/KXCeRbMSDEhcTFDWJEHoHvQ7AO3GE/w/UEwDE0DFOQIdopKyUjeTje2mmNKK1f
8a/wyPQfpSTc125/cj/56ByRodtSUqJa/aWUPIBegjwdpxRdnLGAAISQWM2eXC9ksfAkw/vvz2k1
6Y0ZImaySm+FqwBzdQ3JI/Hsm2kPP8Tg/Qy0XLgbPBe1PThi7LWxai8+lOE8sH677tJugpbxBSvT
mw95/CRF+uYsv1Je7rGcOdAqbvHZYfIxOMZbbR9R3pJvlUK4yjK5W1jvbpKSr78P7D84rOXKM3ro
g2Rh4cLaEaB68SmHIK5QTtZsasrwYg4RSLCO8BhJ/u5rKtAH0FM5KMzFEaiDjUA3/Gsl0TORAza7
eZjyYIbXMGbVSvifvinVM2IkuKGQRR4nvMCiMXvc7Ig3y62dFDdXK2B7PHzxOJyUli9wbcN9K4cT
/SiHYoZKPzDM7Zh6RVwapbUpX0Er0zZRAXWBvss2RVsdMIHJ4cwhxpdUGYDyZXZpJVF1BCiwxhT0
oqBSzwUQueOkUeGN5ag3EmX+BubNqjGDT3+O/CeLHB1P03jm2FBSy/tJdgxWwdTCaxv9sRwQY9Xg
XsmneK5+j4b13ekIkxRnph8aX6gGr5PjdRge0YYYjv42w7miuqpegxwMGVrzU5rzVOTegEGH+2S1
eMHPYpbUnTCH46R14akyB1oa72PWqDJtO+PL45pbl3nPItjJZjTeiHBz4f4yCfXhOUp/mnTJqTFN
+44MZGEf+tZange33AIBWbiUWcAWLR2RxOyNmwe5vuxSVPFAWCw63aIV3r5PrC9d818yFEES2BO2
htRmHgn/o3kKNg+0qvVYCuJvtUfeB1N7ID8DkvQ6+tsDwQUc9qu0ojDpk+iHnXp/+0gRbj1eM9n+
UCl+pXzA4Z7yQiQBJVaAFa8nHmfTLs1b1EXRMdFtzN4iQWkRfJB4DE2c1A1N6a+K5RZogv2caDKv
kT1KlNYPDlvVA5EnpmicsIou0GunUB8azs5TE9gEFHBLkjzLqVQtaTwQRL0GdrvDddtg9ybcbAg+
5SjIxwzCvbnQ8y2a+Jvcxw3W9thH5qjdGv7yKavhYAoyvG3r8QaHPJTE2h6a12JGj0iyWHquUiA5
XsqcDA4CgFOPNarfXry57temjYvDtvRdZUxF3YIvgeYBWSX1HVyGZendmF0S7R2ybn6s2JorD/uU
I+5d7kzs0w2GqYxxikzzV+LK4kNAFhVQ5bJ3ea6jodindXfCjvSLxFN96OyGj6PlpwKVj4XQ0D2y
FqYFwfObm5lAGUDWEcAzEbSgYDDi+S8FroUMT/pS6OVQ5kzPZhuPXpqOseGXgFMDK66h6V6XkhrV
oBmcvvslSphM1FRtkTcgIbdKPlren/ERazlnw1NF5bLFL55t5setxKd9mKFtskR7TswvSeThLlFW
Hvdl8RH2ZJ7L2Rn3HavvS1WTn+M/nCQNQ6at01TW3YehMEG8vUrKrhbt7qGtEqQLNf1GiyB5qgf7
oEhX4MHQJfY6VPmYPwh6JfHc6gg4A9jz17PN8E4okm0sd6A45l28s72ZboxzSYVrFw6fYtl6ZBLe
+0A+tBpJ9ifAiNDkr2QKYQLTpb+HWkr0FVNwBT1kg+I43UQ6xURj5+2WwowZmYotJACvPUaQpzSc
bhbZfGDzyv5YeuUfu3HKrcpQFijPQpBUssZH64RrEYDIy0OEYTkQjsbgaayl2oo0HWJgT5/ACmx8
Wn01QTa0fbDm0yhPJWkslKfRtO4IS38iyHTldLAhEpB1N6/nfuixuOz6nP03Q2Lm+kHf7aN0/jYK
VR6DwlirOnDvLZh6bCY7y0ecLR8Z2IWNSsXpzTlWXntIwmHZThHwB1ZSZVz0hNCmrrVPcrZyQ+/Z
2xH+VJz5s0mcaX9OZmw8Vo8JHXnodHJlWMWjElCmGZk4U2SguIENTnyHs2PZXq/lFBKzKHJiic15
L3oMQk1m27sM1Td82ci+C8PMYkLOFdxTDqKRmdm+8X0MJK7UzwGZD3HXdR4cCwpaFHPs78MxJmYa
+DIWqUuhXnAJU4ykejh7DDZWQFORVjoIDbpcGJuR6PmQrvSW28B9kpCQhN7cyJz61cKGi/PMjMN5
/sz6iCsaWWsHO1oRdVcrP9xWVXPvNfWwXLwvZVBMk2uUsBTfNvb4g4nivs3ch8MaSkYrpnpjGnP7
WOKkO/NgMPs4dnm4Z2GDtXR8HAaWYEDG3UFKndjOOQF/kw1EfnQxO6MRsZcGdNE4w5UlMuHAYmaV
WV3+4T7aZDeRGyPIh/vEkUeqnxmellFpxjd9zRnFKn1JOdcqgBBV8JynJn2UjaMzsp5oKINVu5BQ
glMIzSkXV9tCOBXa+slJBTXRbYlXdboTwKxHvsKLcizv1NhEvnrTY8sU3iQ95M5W1lsyvNsG2uLE
BjpcCLnPxm+L+1TvR2ugI8Pg1TgnEfUOfLPC3vQIAiJhM6Ih+HPD+Ar9hPC/hhZGsoUnmyEd8i7W
Hm8InLM9RndcgQW16pI7h2gwGW6K4dhoQ8QcNL5qmdeG6l7I8MtCPQCb6+QmTnfsRyaa2NYYxNO6
JcxykrJB7bIta7jKahw6ukU2V1nOqtxArYcwo9gynz+bBu5m0ZULlwWxzBMrE/ZMF6Yx5dGwrFem
51OsVP6MI67c+v0IlkSJ2GAJSG3VrcO5HY55Oa9zzic0vPW7GgGxudL+MEvWzxZz6Q7tJG4T8t+N
jDrLq4YNxAm0+okXpwGzDd5wtXJsPGVlEnw6dRITYqN29iIc5uamuUPEJg9Cc68GExvlzHCHl6mu
AF2+dLDuvkZdvCqbe711TETEOIXrdHgAVKBSGe1WsBgiX8LSO/Zd1pH6iO4AQ6ueDLzbEnI+Gzi5
Mok5O7lY93djZ7DomkQKMYW5pNmN7iXrc2PduwQMCW/8dBk/A+nIRkzxQcJMyMDDISsRdwIydqTm
V2aEYMgthc9/RqPq4FdlgOvMR8Om76FLlyvle+pktClHSOvmz1EWbqJmRleSLkYcNYNLIHZ5t7Lo
UFi++RL1KD5bFgGUMN6lx7ROn8UTk/OJ456oytiurOmlDNOvqLvmkx9eB5dlmx3JOgYPDSrFM9lJ
8KLuWgN1mIMj55AzyCkePy7CxSBqjLNiyzaht2tn3DRDsKzKIsPbSqO2Nph6tPVUMdxEb28hJr4T
37JRSPe0WZtv4YCAXj62x5BCrvqRQVkTuEWTXMfQnH9xxMsLQ96H0nqfjuDhs0UyfutZ8p8DT6j7
RLDsahkCkGzF/NAleIwgF3/eITRoNtXAgFyFRsO2tajuQ5ATvWtYL07lVezSCaeuW6s+adKM97QN
fuhMr1SwT2HyB6CfcQA0u1xnOdQ7bs32308JScYXBw3jwcroH4hXeBKQVjZ1DVFiXNKWRalYhXBF
7qODJXlQ694bzLjpg+E0I7qOi6BgXRQG49ZTRDlodEYiVMY6Wlrj2CZExfejfp1IhPQn1a1N0usm
P3pLOhIRDcRA6yjL1Vml3isx0ucgL4Mb4wrm4Nh9s6YC+UA0x1bx7fcWMjEU7lMs4KKsA3b356Ia
/iRZPPGaHM3JhfLmZNRXWXKxxoZqRg7RyqjSs1FOOJYy+r3UkDn2N+Nt0GN3od0D4x1pmyVy+zoW
bnJkowjbMJ+ONs5g58ErKQQCeeuxIyebHOgeKHqjY7HPGLHNJM1Yhc2sCRHddwFJ6q1lo7qoAULV
Tsj4tXjuzSk4TIm26UMySZVA7jRlJUnc/XJSzc/OjsZPQ24p9fEsA5w4Rh2tjh48YyMLkgKm2kzX
FvKm68JQl4ydjSZy/eACty155Y6Y9W68cQRozvotCaf+yVTUeu04KiiUvdzWM0OsHMveGifvc6/D
cjtk2EAGaxYb13LRKXsGxbuZLec6J8Kd4BlwSsbZ8TBpzpH4nifPvfUOesEwpTQbqBkYJUG7tHKS
B1ktEhb+WreolpFJbRpZfKMJ5O72Uo08FRi0N//pGMZmcmKI1KCpSQJuBfSXB9pnlzGLu4NgsiuS
iQ6TZR8srem9i8Zw5ZXql3roa6QZML5k/fXPn6rlFM/KZD/aAufjNfl09fCLOXD5SCLTF7P3TDxA
D4hjR3qy2X3jX5w+pBW+5LTOc4eBw2ODVpdltcfet88JDGDAApUH0DIZsJRymJtVWLAbCpmRiAJf
A2K7Fj1Hi1GsYsVhZwbLQXojKZshnp350KHAjzlzVkoXh9wCC26pDy7l/GCzkHjqKEDINn5PmhjR
oY2qcu6e/Hb8dDyGUh2znCTR/H7UAcHsI3tPaokemRSGCtXub/xuBwKnzEMzqGjX2yHZPvX0TqwR
h6DqX/mL26vyHbGL2nw+jfNPNvrTcaweZ5r0WNuL/G48KFF4wpvV0LuHgtOAe7oCM2QbJSK8Dn+d
IXZDpfJtZm7arCawPk+Yugh5NSU8BNP8jT4PU770fxFbD+HH4spAddnvUvntoS72kUm1fSR/tMEE
qMA/+Yj+VqMtq1g8d+XQvKbR9Lq0ECLYFEvyxtSxLT3/uBjpD+KJy1PGP61Eq3AF94V4k4Fz8l3N
jiuwTkoa0cuYCF4RmCGsG/tzEEhIBq3XrMk3OYHeUfeaQ167kXHrMxpallWlnw3nrqRmE8z6UzE5
uBbY3LLV+xQRhVnoEnetFE4+E4hEETyOGU1wNAfvNRxsylHEjRvPLy6OcKfL0Gd/iiwdDgGpJRSO
3e9R8wUgdhUXYKeUIIQb8qp6nIRT3Wzah3XXF06xpbiDfZ/mWKeKEM+6U6UHFzU0e+H0gpbdODdM
N1sLt3DlKetaCJzHnsjc9ZB4YpfST5/rka+1dNznmWTYm1OS60AMKfCE4VtbheRx6Oo7bKNHavFi
7JcRqN404AEXTEanKK3iAv7TeUQYPBCVeAhFSSKQQCWVo+I9NGYbg+zJfruhTDBq6b/RgqS0V35y
SAwLTWJUnP3o20hBZQ6MPi591//PX3AvrL1pEkfCBoKTZJS7tzv7zPHqHLXxQMTXD1oVKYlE13Xv
OdtuY4QJgf0rfcj0LjKPbUzJX/yNEKdw9Zell9/KiBK/5xutQ6dG4MWkvkV0FcyNeSqdFmmjpAkj
cAJIFtOhV9zd9cAks61Q0oQkqzMylM56CdtyZ33llqu2ZtebH1qYKNerksMJbAhOfbUvJYmgTGZ3
LoouBAZ1ssE3xHqsa4MDJ8IPzGA/WUTNDPgJJyCUCsHu3K/n3k5WxrLoZ3ui0Cwsts/oH9v1LOrf
IRL1vh/rp84Litiuoy62W9h3bMvxArR7C3ZSRbIjw6UZi/5k3SHPklDf2EynLTCGEdM3fv4BYyKS
peh9aAbNhf44pHYzDFPvhjrUa9N/SD2Z/VkLCTAE+x3JeCyQhlQ5Yk7kQLhzwl0x9Ih2VbtzavCr
pdjkZYwgkUzFYcKE9TBDOznRCL97ZIX70i6QOKQLx6kJiGc1KpaBpGijubEcuDTQi9d1N86HgaXg
0cyuC9a+7WQ7wyqAa7b1LG/takJEjaoFIOUk5r9/SWvX2hJcjWeGY2EtShASZs0OyggftKAQy5Nc
vrWdTK+Tng8RH9FV1fjgHwFXXeUfk5b3oAS/tvER0m35ccxru32ZocucUzBuz24uJqiYaVwvJEvZ
7oJdKH3wfqL299Iy5eSA89bV+z9U2Z5kXooUaz6ZvX1vOFDWOHASwo/z7wanCjlliXFYMBauGTKZ
FyAbuBh7+eYE9vvYuxa2WIg3Hg7zubOWEwEQyMtUUT/1PL2MxYfhyqywgLgmum2gNCEGfVve/vl3
//wTs9ljXg/1edZEbJoF+RdiIW3XQkIEpxFPVwEKA2VdPDmAm1gNjs+W7wXrRMuZfg42Fj7LE46u
5jTDJPKcTp90rk+JySIn1anF6JUtBv3OPFX988Kyye7NfAW3FINEnVZPOOLLp9JN3kerZX6pB3UG
tXRr6nnYY/Mcd84yMddJqW6WvH3LHOst43F5Hqr0TdbehA81ZQC5H/KhvfJi65+TCq5z+UvnSXqO
hulGJ4rSleCGlLhThHQzsa2Z553tglx0wlzeJMSzF4oY94VDguQT3O6MLB97JwHgqDPJd/CF/Ar7
GqObyD8bQksIEsGPW9sWEYBSZu/K/PY6kV2SFPNH4LWcyQKTsTX8qKLwPXEQZ/KTeFmwl60KnypR
DkYTUzx+uP1YgC0oRAz+ZYYi7E83mXvRU9MWyxo8woGhuXv655ep18Papc09KV9FiK2wDi4bWmrQ
Uym9jjc1ZO85c7XtQ4gOIqJiHOlMnyA36EOLTXxD9vg9NAPvLfCGMzZ+HF2+gcDJw/8GMGWr0hEt
f8DMAADetp3jCv/sPjf1B2s2GrqyBB7VrosytTcdSKUMVnFIc1BnH30xGCdfw6LWfgyU9hnbdMG8
8xpGxSvSZvSNXAu1A7CRC5LwtDNxTPYJsd0vX7ghUtKKXFMfgae+CAvNXEsCYu4fS+hen03pbgnC
XToHcf6SCnbd5jeYmd+eRC5tJExDNGufszqIgtxAKwTXqh8jL7auJKkY1MhZXmZPaMqS7chkGzK3
C4HArjd4C5yN3aH8IJei3SSZ/Emvnd+UppuEtvM7LEf35A1krfAOHQGm9uu6544dyPw52/3B6f3q
RxExaC7caPxV6ebnI8LEm4R1DBIR7IfJf8kqd/7OGLMtRq/3eHiT9ZTrDKtt56AHitDj9tYvprnB
rcjbK6ZU/AiN2z/xOZQMWaoa+PlEAyzDaWNFzbR2kQ3Ek9XsmChav+mXmHFyNz5JkZBVZ4OAIiqd
NebgeqT87pLr1C/ypwgxzUWMlTkR2EJmpfxNVPhymTLjlXKSKgHd5UviuJhvVKo2DFgloKasfTIU
IMhgDuuLbWCiIl6t2ypkmJvRUrs2hE7opdMBcS4dyoBEVxMlunYg1Wy4XsyNOxLvPSyIGX1pHLEb
AfpWyXlOSSktB3854soBflIE7X42wvwMH+kpFM1WU/B892XwW3uACZCBemQTo+ocGMfF/jcavWxV
5kQ/Kse4oY4jfXhyYpoobHVjfuyYJCAQw5vWk9QRJx1Nc9HphcCj9tN2AaGiN8S1a536pq7uRnGX
ic6vyiIXPrHKmUi+4jGXla8VV7SYgIjkzuPb/4LcrnBLdWrVeLyNgun8KhSEv+nPMereZ/glPsac
ZvjrumAo1dwwbYO9wfItYlUp3JfHic3uE9cYXKh5zfX/TyccHgBozdp/joyRvPYR+VQ0sI/Pm8i+
OXoTwBp9Vm10nGumowN30U8yZdcA0dLznDgtJR/izTYomlODC4OMruyVH7D/xN0wYTdS2X7Ueb4B
I4Lfp2uJ9urE60ToqSTI+hxqSLA6Ktl4LGIfjgtmKT/2CJuGIaGt+1IyapwXJN5WpN+xpR46Bt7p
WOt/F2piFuXZU7ewgtqXh96E8rN9bmTtbubQGwmA5KORPLNxVMNIZCVIMUDw1GkWoD51zTJOFNO0
zVA2bxlUdtjWU6TX0QhtPccOruo631n6qkpyk5pF9NyIfn5MRfZVjkfb9shzbB+Kap9nSvvHCSv/
ht7GRwJptseOMWHR8Vst03GpDJd+Y/ldiCME8ZHMMBPkHfQUB+67jOhtUhyupR+tbPmIflbpcpag
+MSLLtBWtDW20DpBpDyghp8kJko7UhAUacCY9KU5x1pGn8yROJXSoMbHo8eH8VGi3XadAMhFngVH
psdvpQq7O4owCoc50TvRjzTog39sbAmvx3+aJwdlWGE8A4DNdim2ZGqtejpSF+yzZLZ2LclDO6oK
ZtPzlJwWozrZEUSEDjkZmW9+vbdG4hy7whQ7NDgQJqRxGAK8bXXdb726TA+ek75lVQUvkPH5pkWt
t1CKnz3bW4Dd0LLlnpvurG7m0KDfb/3uDNGe/F40jLPBNppwgxczzON5caJz3gQlE6pa8ALJg10s
08FVBvKhJa23OukJb/ba8ixTQE91eQOPJ56joXtQ5spg21fjpzf0PrnYpGf0nOEr2RlTnPNIvFre
gBi3Qybf5VWKOyENVvhHcZHlelo5mlRgNNJoW/z0MYVvSepEtsJTE7Cl9JRk30xCE5KFaD0aHYiU
Spqf7XBJhbhmxQ+dobxSjvks8fKvzKAft3BEPRnjdyI2Q/xxBbr6MIxmCHWjYiE1/pqoDUpErWZJ
ideodxrV9uCUZE8PYb9rB2CZCrtYDVlNtHJedewEwJiMwWYsyU7zvWgvWqs6mMEHgxau0DHaYlli
LyrEwbTzrxJdi2olOXQ6K+6CnxwgjuJaoudrVXCBgnMjiaReO4O2DyaAj5b0JYbaIP/mzE6OU5dc
e8Gss2P3gl3CRrlA0WVyjV68DF55pb76AhF8eCpY2zX0lOxds47lpiA94wyE2WV7H9nbBvbxLZKt
BWGhWzc0l/sk652Ni+TFw8l+aBH7oZzHS2C4AAmHRIYxebkJmVOSY8TEDx+Z2A5kgDIW8EyO+T+o
NVJNCattwRO4MgSEB5QKP1udrFlTh3FhJeR4e+V8U0GwDqMgvdmTaDcZW1/m3/nW7ubxNUmhUZLP
9+XMcDKw5kPb9Mtt43kZ1icyxQM1g8oslffR1GN9XDr3LyI1awuUFV1haJofEcYoolyVOjhEZg7a
L14Yb93JWx5uc9Y0G+ypep9b1T4xE/O2KP3pGwSA+Fp6B5w98zaYGDTWonw11Z233doHHTpU8NPr
KUuGj7m30NWlFgZYZ+jjsfDydzIJEZwuh1HlHzDI90Tgwptrux3WNBR2YbZsqod4sESHh28869is
W3xea0ekL4WaqSzYMvo69jHwF5HRIa1AkAPmNd1o9P1AqsjKhubravSAI+mTCXg8Bs5SRsZK9ewv
CsO6m2GSn6KI79FHS9RXHVoCszq5MwTOzIkw1uRg4zS5a0VbXp1RvI1IoCQn66oZkw/lpQ6ZtWVs
Pt4Xg3WD5xS/BrMm6NbLsXrIr47YoNgkJXvoumzbF0iHygQVYgDAasM0s4aTylcPaOQNCzAyvyUn
wTinHokafXO85IeZJRMKLyFvAwkcwNxj5j/GFtVHuw0tb1vB4EWmKIGlFxKCsHtvEonDMjWC4/T4
xZUFcfFEMq4J0K2uESu6HdGVf4161qTccnmXyj7PfvKZdQU27qXvCN5230sLbFhaJRBOVH0ZDXaS
dpYYcS+YK0X2fJW9L7dcS/e5JreMXG2+jWw+VpIOHx/EeVLih9HmFYmW6S4lM28PsYVZT2a8qSDR
jOzwsEA9gruYm+4aA397awKHV7FKiJN3zFhUdhDLsAyeUtPzVhk+NWL/Ahr5VofsZn4XfahvWjEg
0PyBpYV4Y4UhKjaGBJpadY5kR6R6EqI2XTpxDHv3Z+W02RkI2T1oHTTvxXDHVPpV8/6YkyMvPFe5
7NBNmyhJHt7pkW0Kk0EMYxKsGxJr97o8MnL/+acpP/3/SJKaLhjQWUu62ee3eERRolnKv/T/niti
k9dHEsj/PZLkhg3h8/f/4bf8O4ok8P8VOdjgIlZtSBccl7Cu8c8/mWjOv8ivIkwEJkdALlnE/1M3
Umf/+R+O/S/PsgM3DPDL+lZgkW71v7JIIpLUbMvkd5IlyNlh/79kkQTWf4/jocv0+bLsyHYB/9Dy
/9cokjRNSx9AWr1jQYMQURBpsE9DJ7mlMhkPdTj7ce7V2a2GqHfEiNGfAoZ6tIbQb8HvQfFiPVS/
QgpH+ic9LzkOSVdsyqCqUE6TKiTAPe/D3uEIbUvMzJbpnUotjZsfgAeKfJn91nCrduAfmETVDvaD
CmP/jlSg4qiwe9xgsk1XLGSowiiR1O8sz529hXpru8jaxvuOac0uVPSLcSt8dMPNdiFUPxDVIQAC
p3eReVpB+7S4wvwzRwrNYxowtmadJZAUT4DLyznTx4LdCKVRR58scBM0mfeYoYMw5EKyDfdYoca5
GKVfn5p07F/yvnGI+6ZdWDXgQw9zlTVvNhLJq0HzD9tn4ttFPENd01W5/MihTj0zxaewxvt+ER6Y
Y48vc1lxhX8YdsAFv/R5zMhhfnHKzjtwaLQZ3KWm3OFwwp6oqGRHyZiUFKXiGk7kkCbKcTeOkjhp
c8uKVs2cend36FmItWawqR43gOr97sPP54Q6YG6//CX5G9CRfY5Z/ytBYAt+c8FdDtAtZL0aFuWt
YET54fqEUJDyGe1RSs4XdlfVd2gLCHQ8Bj8wd1Fg9lH5hEvRuNVLi2jSdCPvq/U4qF3U0qi4oEte
dQmoRpWJidDMTS/RHOGB7ExSswtsMhC6JQNm26fijix1lgrZCY1JfgU2S3xug3dshTiQusF4CAlm
RH+31G/KK/fPBOQHQtD76FR40tymezfQvFwW3VW7nF78DDc1OHVaIz7AUT1du4b/FH2sRH6gsd9S
hWLC6SDmbFGPAxwuneaQmk52rVzt74LeHiH6ENOpZhm8RqUxbNsK4pQPWZNo0Ry7gOfj+bOIgL4v
NV68aWZ6zbq527RGiBygDGxzb44Gfxj4ohe60OUJbiAoWBRCR4RdN1BCpHXN5hVIFzuD3GwRl9rB
a4t0cudVTbTzLQnpMC26oy5M+VnmQAkhPCzhs9FN2a8hezgFJHlixQAiaElKRJmGdPmWRHJqcdrz
iGZgT+G/lpuWDcRKVFLzthnFMTGE2jp2V/J+Jvbe19SuxoxxF1W/G70UxN9hCnftrV2TodLM8NTN
ItUoPsplnyyakSR7vfrSoh2AWIgFwcjIEEzygLBnvncGzSI9uQo9QOM1y5anCBM5mz9mcAOOKvBC
AWxVx3dI/nGEvVtCTAn2kPkftTtG+FeXCkpQWT5bVosBpjcw01g0GnPr5ZtU8sMXiPDYhUgEz4zJ
xcUd++QPSonx2Iosvws3sLcaHsqOM8tam2WTvDtY6Tbl7AS7/0Hbme5GjqRZ9lX6BVjgZkYSGDTQ
vu+7XMsfQlJEcN93Pv0cRlahM7sLVfNngIJKUkQoXe5Oo9n97j23drp2pxZ9uoPTgoWnNBEdKz2o
V3rQ+RcuHQDQnA5dbKcjz0VHV10+VxMfuHw9xMxQJYffmVPZ/qdLVGNjOQ0ph6L17HMMa4d+vCHf
RTLOtoiuxrnDkg6muw1wTbUkG2ajLcO3koTBsvDNiLNnSoOAhlqJ4FNGRz2FcmnVmDuReYI11azy
VzlqFQGwzprIie0ZwqJLC3AaFlhs0hy9Bz2LjUWdnscOJikFefZhqktcR1xNO0YM9CKnkX7Hwsbk
HUsNe6ex/Tl2GVPPtgPLUXEo5jrv5GccGj7x/1EEt6HCFbLAQIKv10JObpje1HMyMeJW11V1bNOI
A1UZfqpav2vTihZDstQHEXNi8PvKhyuihtgXI3MLrzTihO0EzygvzffWJPkztyIt2AxF44q51rZE
LwDn52/9aHl7l0q8DZj78pLBov2J8w1VuKJQdGGNlXMLQGhs0XDHU+wk+F5E35wye7BekcDZGTo+
+GfWUazSqQj7A0MPnMG47CJmFXUQXQ3cGcjoP1MUfVoEbe9FgWFxLnq4IR3W772oSztdt11Qy0XA
KZJlSxmyezhCoYyirLknasucGKNnMbW7t+NDZVBDGZOfMsMbkWjFvEhJAXZxUFyBo2Vk2Nz4WLax
QphKH9SnBu1pAQ2TSt4CgA+j3mKpctEtRuhRi6YrQyLhdXoQUy7NlWX0A5JnYhzc1JvAeFqb7kve
CRvLlQE+QvjbHIx6m3laNIAfDQqzJTPJYB7oKIe6GB5i7PA9erG8TRNH2P2pQmJFRXu3vpwq1w++
paIGct/0kjkLY7JMyHRvU0VTlyLt/UXRd+IEY5B2nzi0V5GhZ+e2jfyVqgSDQ7dD5X1oWkg/ouOb
zSk3/XxX+432JFSmr9xR974MK7QP2A0brqZWMZd0KKdbTQtOKDbEl6Jgr/SVAuauMzaEd9VrV9rD
3TH8bm1qFqNeG/RHb7bFvmmJSRRxc5Rhle2YXyRrDM3uGzwF/c1QWpqj06Ha82Z0N44vrVPSC7kh
51u/ACulmF0xi12ku6CxreYHQwUywrQArsyRAg3Dr5Wbw3B5HZdVS7+l6WO57n2kZ0HekeWLrhiA
l3b1UeqifqPyKrpIZG76IVy9+LTM0K5RhPBOZL2CLOs48EV6iC16bBuXbhjYwnOzGueap7s3xHt3
i77cHfB4y73rKflFiStsQnXavOZ+XRxEYJfvbonrsRkM8KqlLBQUtQhscDAoawp+GPV6HMhkXNQD
CrxfXFVPtxfgAvxjzh39aqkJcVlhBdsh77wVGyfje5zyug5bi5NbC3ueqpp7jMjM3lVBqyTctSK6
ZUJyDPY8QmZMmnmDKGnyOSQwMddai1s2URt7BWIpIsiGjL40faxKmVcVz8wUziubDe9KI4G6xg+q
bWTmKKegysN1Y0imrkWffSXIEVehRs0NIOm40kWCJtl0Hdl3wbqtuR3lTViiMmzkJFHsYiBVbqYv
OTutpaeZGNCrooCG418r2NaosOomZrL2aHzX3ChV350so4Vm67iCF7gTj0QV1jKGoYOvxYc95xJl
544wkNnpDXB0HGu/VCXxd16aGLdulBWwNj2/1nnevTjCrV8UvWNkohfV08KNQP0bOWx/sLMz8dJ2
b6tB90lTVMlEqjQAN7pB2dyB5HY3NBtCYl7E4TIrcLSDYYp3sUGYdlZbmnEQXRn9KkgWrUaY3us2
rJpFKds84DVXxcrRA6jsGmg6n0V8F1oeG9aKrO4J/mbz4QDZXoaG7DdIKQwtgkB5VXBIv9UqED32
nhBEW2dknUsFiRajUCjlMErfecuZxNwGmyQv5MpmsoXllZ8tW4/DZRG78iWx2mCbRmqPowh6Qhnr
41sucszrRsmfuO1gfpluVZ0kwOWjkzvFPh85uY5BBs8OG+y6aCzjFT+BIid2CvfmDOMFP0IsIT8z
PrU6laAPRyvQhqUKVrYnnDor2J7H8KHH7ilc2ktIfgZFN6e+FARirEBohwhd9icra+3DaCDTGYjx
36ULiHTm+pgqZ6pf9MjW7Avfe1MkdbItTVKxil2XVLGnaXhi4g5fB3kChqmHo5d+D/yRgGlwd09w
nhG+Kh4txXmj7il7iThaRfxL2dAnIkU5QwRyZkZaeDSKcOuQiVOvrdyTN9rYol3i+dq21jzjXKld
umlyo//J+9AjXJFp5WcXxtaXUY8ESBvN2buFlm0tIglX+geB6am0rmMuUbxNi9X6LoIUC7DEaM9u
KpawkSoYbjJOFObyOINSB+K5Ru7+MzYpLOsqcpJgfKObaoU0UxihiJ6iS7yHGghvIxRsnr3GggTP
mOW/Mkl+5Zla7TNNo2+xMhqS4Eq10EWOPQUC+jKyZTX1gbTRju17iYqt2+ccZ0Qz87OKEYpXymdG
PncHqN+//n9RJtY/sxNF5tX/+Uv5+n/+9UtKWP9e0jr1n//li+VvteDa/CyH28+qievf9a3UuU5/
8//1D//enP7vNAfN/JctqP9VVZ/JXxSH3//gD8HBkX+j4VR3bOYm9JU6Eu3gD8HBdv4GBAieopQG
+oEz1bP/XXDQrb850gItbEvbskwMgP8tOJh/02D58yeaJYRhUff+j9/88ken6R/Ntf9dbPsfaZNc
soC6UJSMv1ah46dSDVWqpqbZLAkYJv5H9Wnpup7ZRk6FQvtL3+VEAY6FUNacN2e61W8rgpKyRM/r
l0JG237FAWen3LW35um8ZbfyMpwkuBtZfNdoYb7NfeVpvHXP4VncNJYzcaiuilIuMpUMVEEi6Q8Z
jCLef/749X/6+DXVAU5lWKg5tNX/ubrVc2iMi+0EPgYXm3I33pw0W43Gr9ZSVgPx4E1BnymJWblK
ntlT+tien8CIgZRJg5P/iGS+a4c984M+UlZ2Z6IO9Fa1+JME9fen/c9P8z97mKZB4ZgtoO6BMuH1
/PPD1CmGyLMiSLfCdpMN4kQuj96onaFURZuM8O9ukfovvynmWOD65d6aMtZJ8HoUkTD2nhpdMyd8
EgNO5xr+/73i2uZSLRG4i9gjG0V/egMsEDt0Egrz9K8fvsPb/U8Fub/fJQLFTDKXNnTuvP9TlYoC
MxSjiLfE0sp51RYsvQc4GIjttjmXjGltIidHJUlt3B7NNqkqPLrTV7+/rxvKNhiG/BB48ldDdeDn
oBBaFvhhRkvptlEC2TL3neoE/AU4T1RgQdJN5sG1hccAC9vvz9g2WHtTVVieQQL7ei4OLo7gw+/P
moRjEGnzes6gZO8y194yaoeSjO+pazOMBS7pAEd3N9meWFhwXgRl9dHh/yGdrt7VdtBmMWoBfe1W
ae7jyp5kaHogjTx8qTZAJ/WdwFz1qZZMm9WTecwBTsxhP6Sn0toKSu5sfw2BibNnRJA81L2CzSmZ
oSjzu5VuzdOBXjP2EvbM14d7XBOUSko0N71V+jVQmRCnT88wSmJ8rbTIWjMl1ueqSy5IncrCDbud
XY2CaYNYJN34aHtX2VAKUwQnhyD+fFj/61ddZ2X666uuaTp1N45UNd63cDz++qb1YBbVAPICzDbv
RcrYRMVVERZLu9J+idmY1v4ic9qPYYiKU6cwZR9/ApnXqQ6F/RuszKtOzGwhqCahL6W9a6mZL0LU
+xNDEmfFNmqYqdQfnL3wwxvtFKJ40y1dZgdz9q6zf/PL/K+3sEYRrCMEiyorqzGpu3++AmXhV4Xn
Nf5WP8IJn0nUqkXHMIagb6w57tFzm0UBqnkrm0rd5azkFOXC/OC4nR18I77gFa3T11Y3q2V/Kq/t
S/gxfFGA8dBv/+ahSud/PfMqmGyBPqg7lqmR+Pnrg818Nlq+UiGr2n5xiW49oVwIrRKaKbT4o/zw
1BFyuC6rRd6MZLKLzl9DLH6YeWS/NLwSJ6Go715cMoMf8eP2uQGHZcQEXefnmkzBKcySuaPzDsY8
ED/7Dp5OXW/rFPMHmp5BW1jZ7wjx7Xval7fxKJhalmSnfd5vB0AcJy2hjVTNa8KxmBrWdjXS7NP5
MZATJEoL28zcTmuG0kW/HQEerCidLle1BUM6Gc1tBeU4GPVgawstpk6yig+/P0PObvGeoh8OTIC5
I+kr8rE6srYVf/fdtZZduMwGU9lYUCPqVJ+lEq1SVOQWemvhA6AFpiMpBnGLPev5cBlrDONmOcxT
OrqxH8yynJOpyDn+ZFVPdursGCIAToIvCJZOMTB+IxRjxTWk8Lz9oqVnOQpvz/4zHgn9MZ0Gni3K
h8pUzWgAksNBPgQdAVPRfuFFtFZmYb1burWtzIyFwUM3xQrUAC5nGVDgm9qR8y0R6NbYmWd9nQKP
jikfxcR3czWTYXW/t+rw0hegJJSiu0kDj7euXAonw+8qecum5TFi+z+vW3/jC2g4WTaAZ6uUPYIr
oHC1/dTo+Rs8riTHaM9Oi1lSeAwG0+sgs0PhIbZ0WTHMRagcgaW80nuQzlsfflc+thmwT/XQCfzG
dujtk8GaO5CXjB7U4EjMdeGuFY3bJFrGMhPGDwINv/wQ1S+sDgpTMC5jhcCRphC24/U9pXW37SHm
IHS636i2b05hXThyLRyTiDvoESJxY2IesqKDjF2PVF0WuL+SOod5hJ24q6o3HFl7ChV+Rm4UMnU1
MVE37clEnlx19gh7oGWEiOs3mWlMP3EZM6Q0VIL2wl1zE30vgtImFgMOkrPufKyt6yiKHz08f3b/
R2IAnxqMVHOMlliAWSGw//GfObRGuh3UgDLMahu0K90Y1rzhoXBO1Xau4y373Hxw5uA2WO5Bj2wd
U3kdi/hs6eYqJcZZKZP3t/PODErWakTZOR0O2iWOXGOG7/ZC5Lud8HIoUNiZY36CoSpf3N/9pSUR
SFGKIIi6MG6AskG8wJSa5NtI6TdMkj9IF59g68y8GuZFOoVINNRlqz0Ftp3seCZQqSg5MQz5Ywpt
4zAqZwnMDOunJZt3fWo9S/Xcm5kuFIIwCLbQ3mtCjOUG6w3JktG+uKjp82SA/gF+vWVWs6Bfl+l4
Qg9kVDN38sh+zqzQUze22xIRcnCSDyplobXxwAKB3cXnaBIaePc7xkp7+rUJVmD9Wbnwlohv8Hd1
V7ozsG+UrejGvVIcGLwJDXulWmjrdkyBDJHHs6HxY4LARpSEkT1v01GjkrN8Ib6arqkc+ub0nWwY
SCmYUSXwcxN4Uj6OA0GUZK/ikgZRQbYi9JlUqLCtIID72ELANMH8OUW+DVnAMcAI0gqAxqx5hCCa
cNioogVykkIaL6lCstSHSPLXFk1dK3EJp522EpFiL2C5Ql7qgZ0kbk2NVEJ3UZ/+UHwKtKebWpPj
C+CNirFPWnfbty+ElxuiuoZctdRDCFRWFLt33f1wZQKxXlujit5rX+Hua8mO5ORnFAV448qYeRQw
NWTmLxqlZnFt2xsrAHDggLVIPS5dYRx0X+tOoeG86GZZzeHAoC9r/iS9jUdo/Pu+rhvsV4IUfJ9S
SIPda5YXYg6aA+xjKoFxWHjeSVnt8IJ+VYCDCIdSkZtH2LbK/ujb/amVKagNVi55KDD5LUf1tWSM
PtcJm0HCtDcjRgy0BF7lTlH2ych+kSMH9blFXawLYofIxQdbJydqd9ghZVBe45oCcBEU7s0pJBv1
qh8fQ8JPoG8M/kTjZ2v6B7V7ItuOTMZEckDXO4VmZZzMbFinulWsh+ndAsxnuJgDs4hE988JGxNV
r6ujFVlilsYMScChhAe0aocqRs46pcRfGeH+vOIxgK+nQugZmtbcm3V4VfAATVxmZVfUHoi2qLTX
hAiPThrYeyukHd2tIZ+i0OlXwh7KMqd6jnWffawTgqAj80Njduv2qzaqjGMWianHyTxWwvBfNa8B
PTsMVx1eP0YFVDqdGPmmLRoDmzApT6aB3dTrpMldq2rmQ1IDb4Tw2ZVQv/mWUy2HPOsXXhhSxeqE
ZKEIFojsPaIfAZASI5LQoeRBAa/RVNPdG26eaTdgE7ZRnw+/zIEqHVy8AJ2o181VLT+WPgVvEumI
LizWXdC+9FdDWlhibDmYUR3vmF2q0BAM89MhGz51rHkEuxhjMeNrh3U3kD6qgmC4QfA07Mra+UEa
7hWfD/RVBXsac49qpTSLsbabe5PpNy3yqg9jYoyEIcjlItHaOeYLmj90sz4V3D/wrXZzi+UyI2Zl
kcnIGbuAFxxCcXbylooqkAU7FfFr4ZYuIo+e54u8req71qy1VKFqfEy6ry6iajGAIOvrUUXAPHCH
XZjbtJ2bVnEkxBbtQ1iqK8K/5r1UIU4o1HD88MeVGXKX7QrV3Jh+L6ClSGahMSYerGF48jiERTON
UfUR7k1/jHBxckvjlkQyr34vEhx72Pr9a8m+fxEMJUtqC56qHgNnN1ra3VLBeLkioBtpFPpci/r0
O83JBPjel5W3/aIcJBVaUQWsBIO3FUMKbXxVvVc1r6ZqN8O5jq1Xu+wIt00fFIpjFrbVM9DU4uLM
REQQvKvg7xi1t1dF9I8PlXDW2ObPQGGZ5dNtpY/RhiJ3chi+Z18p6OVsUw0qR7gAMR0w9GBHGiVQ
mXEvnGZbqpazcYyMsxA0hpnt9+XTakNYUKpu3pqR+hVTf088ozkFlhpvZRg5my6Q4mRijSDnbzzY
U1rHkKInngHRPAnzIFxbSf9KpuIFwlJ5+W1z+v1hUdEpvqfQVWdGiT2Jl92ag8xlMpmF7YnwTXtK
hH9xS6HOxTA6+9JnSBOCwvQ744xiU306jb0x1LZddEOobGFnYhdra+p5RIkDKqMFSZamcSlAPIAL
8nlKkqdfG/qy4S5HikaSsBedtg/rBMk00OoVHt6aMh6Ci5lPG2gblpdRlPU9yDTvKGw8AJapzGXI
9MYVxtNmNHX9/QGX0ydSvH2PeB6Ip/ZvXslKW9pecbESk5PV4FtbaxiVY2MWAA0jozhHtAaOUeI/
80H7jJhFr0h04srF17vWJsL52AwM0AmrlnrNWL90X5zB2wGcJThvRtGyt/UMBcH6SmF17ZqUdiPq
G48O+JdZqVkPQuKU1bYmM3SH5dWy3jRJwYzht2wuB4eal956zUlcHFwGO4hHabHpW4MNmu80O08n
VxT53GwborkrP0u8nddGYN6ZbczxZtoHLTZj0HG0CUFMMcCjQOKC3XM3+Y7ZppPBuz3z6otbGZpH
UzHPTSmss8yowxKDg3kWE9eM4h4X+21HCwSe9qpliuZcCg4oice0CS0YOwaxqbmrVDuwfBezDtgX
ZxtCfDNGfQK6issweIWO3s8IxjA7K+OD78XGErZ/Ro8A0zilMsdvkwSfU4ClaHRJfLFrxz3D055c
Hcq0nRQNsDNu1oVUi1uPpXETi8Bdo4C09zaX4CG0kZUAewIb9cI4VJmh//GBBvlkFiYDwbQ04T7N
3y63WvXZellJMVBB+itSKn6lZkjBbybKz/g384KVbWVGH3jhN6YAUuROpxioMPhPuMaHKlO2GaCw
rlnrUgdsHtveJtAhmI8SApf4MXYK8PHm0+zd9wxU6ZxgN92ldbYm60oRQD3lBaB5FcBCVsMAnqZR
TQ8kT1BhCSnkjl5ywOX2VRoyP2FxXeR48naR1yAqTp/9/lBGOCxVc4kDpeaGU/hPw4rieUaUbRfQ
hfyS1buca5eFuEuOoR54r90YruyQ9zxkSOQCGlRe6qxbtQYI4d9faUn2rvusltIG1k6pinYYjJLy
2umzamp6NmmlAYHlGgfNxphA2nYOqXfoDBCJ4Uo1vHcr4K0Bl2LNHk7jDYd32tWe8s7I/hmyMqyr
yoEmTwyQ12NRrBLZzwB9zsiLIfscXpQQ/qLc9qf8VjySR/l07xQMXJKDEe/kG+nIm3u2z0qSJHOY
T1WI/OfNDyFVI1ccygfjJG7cqPNk69Sf6nlQrpg+gFRw9GGGEZg/PFDK8mwdQZvUT786xNmzWlnJ
CQfqpTAX3KoN9tPb263KVsF0x37RqCPjXJ5mp0GR2rWtb45SXSDFmA/c7/6dDfUsJl5xM0y8rvht
7ljbk1mvingPf6+8azEt56aOAYXGyvkQOO6j4yR07Gzvp96l7k5raFzzq5w5T8RpY/C9R8FlU1+H
B1zKlCci+v1ERNbGPNc7EA3xczHvX5qzgQPiUV3ym8zP4pf9rWL1+rTv4zUe5qbBae3CDmxG3ay9
cuEDmgyyZu59GIm84idRZ9FB0YbFiOKwxpLWkoBkmsqqtgGjhenDfCufhncc3uRdDw7VCrDWMVXX
XDjd7JSSPw4WYm4V0SJ4F78q5Wh/978s/YHVjAk5bir+D4D6GQyIPKiXWFvCp6sJ+RTt0afAOzjL
4GQRQpWLmCEXxy/scwv6PWiegcKzvJHoxGm3WAIhAivqgQVEFFv4urwJoS7eHZs3Cf2xztpX3Pl7
Eij3GHgmcCKuasM58b/yV53u9TNgiJv3EvKfTuZMZEMatY+DzDeYNQgDXOPzCI2LHfks+1BfNB6l
i6MkhopCD9tLzYbtRlXfFXH0SNtLXkIVXnShNc/WOHy2SECPkJt8M9drjRxqlr46nnJwa352RQZ5
XdrUdSdqObOuki0EFbnnmM7ZD36rmoe7D461/lm/UpHMD39mYgkXUYPCgvlPjcjmrOGVM4Gc1c+c
y0E/1/guINCO5hudp8Y3idTwVRM7zivyYNzKV/vd+zBe2+isildIvQjbZBhTUlAHbwurkNTGxVM2
wYtyy16yl+II3pcw2JgHKwzZVr/6iT17Gc2tpbw0PQaidKYsufoXDCF846V46R1QbivZ4f3CRjnT
5Ef75W787DTLm8/gANFapa3d/Z4WTV4rtsq2t++ZNaWf5jeDNPs+PQHuw7q1r4q2pEwQH1Ivtg/B
tr6Jh02I1FsdUyR9zjzuNvNuPqt1Vi1bw1paKUHlVWHexFEe9Ev5Gr2Mr9FHfq+u2Iss8zz98t1L
I0/D0bTpHMu2nEKgg798G2EOWoBKpW2JaZ1sMF8Fg74Scp9WnGdFqH4yPMQkxY0lhy88vMbRXoAj
DO46LK3wmpw9Sqvyq1fuVI7m4J26W/8BLsh5lrdyVrOdDveBRZ/NI+2tmbly2bZ5a8K6GMUD8I5E
UaEDZUutO3KawVvjbuCiXUNueLZ12Kgbfwfywse8uVUurrEZvuDYHSEV1WO7TghVly/tS3U3D9Wl
eNhcn/nTvrOLFG++9l69RcGLdLu9V26VFsE1sRdqzdRGFubeSoxTnocx2CC87UPHQN8JVpCIuEgr
tHPo+mW+r7bJRJi0lbnNep+eIpYiSCMP915ClX8Nxou01zSxqu7KSH/lYbpiTwrAWs5y41EMGYYP
Mmcuc6ry6uItYgbEA81Yv7yHFrOnQNnCg4P9c64d21N26Z/JI+dHEEXa1csY0ISuQJ8gEs7czK26
rUGYImjd9ZKWzFmy7dNfHG525jgEhJVo6qaX6TFWZbMPwkBd+p7uv7Gx20dNrHwbcfxLhwLxyKFL
eLFsF35lWrtx8JxD3vRUX3gAfvpO1nRrmv5F65g54Fv2mFz13r3QKJWtY69ZhXKo3wb8GtD/xUJN
M3mGz8AZEvhuJNx3mtTVN7d4OF7xGWc2vo6AFs+dGxLopsxBrm2cPOPRGwTnVh2Gwi291U8D4VD1
QL8DeW9Uaya/Q/oa+RY43u6tetMzGazSUpzVSH26TTwlHzTk2yL7qhp1b2ed+d03uGYc7jBYXEFC
Z61/cpwgBNps3lFwfaBBfbMNRznefTq3uT8Vd4vru5LToeP3AOyPT2VO1Zk5+k9zZEW0W2MPqupp
tGDK1h38HRK1fG9UHxya4bTghAw3FDuci848UlGTG8lGW2ca3Ka2GR5gmawT1uyOZrnpU9Slc9mJ
jGJ4Xts6tbpDOX34/ZljJ/fAENnah2Rrk3GY490aYg9Ojkpx9MqdZjI+w5kIbCCTmpSRjVyY0/zm
1kyzHMrJkolitHGmOQ9NCdYaPDHNbtMUCEktnBnTZCidZkSQ+MIltrS7P82PxoCcnKvTyCfbFc8l
1NtB5NDdIGvoGljCRNd87ngKNIDeSU5Onbhz76CdtGl21SWfdFhP86x6YzLc0qYpVzLNu2wGX8M0
AaMdZZqH4UJS7z0jspBR2cyepmb5vp5maAPDtH6aqkUWJzuMVYheenqsyiI79o2XHdM8vvWNmm6x
wA/8IDGukJ3zRdHW8AIxo+lRDBj7PLZpgCUqCzZQKPBcaIciYwcJXu3DyClxhgk1DL9wrkONXDEv
ILtjvOkI6ac+MMptoDi/YkVEl8wteOZKq924Xoqm2g0b067CozR82HdCguKSMIqIImYzEajWkkid
exilTc9TTY8rB8acgtBj3KEn4QA0zH5hkL+abk7ei/0+fkUf3Ut1rS+sItVSqK9ct7WWXoqAPGkq
55AFIOxnIb4b0GBZVuQXr+iPoM/dvfWCUHyM++EBiiFdupPtV2+OSQkwO/I2UL/9na8N6byzcfu2
Sfst2jJcYhpCMMWhwZ4IscMAqmhoPyoPsSVmp3XyI4ZUeTqQbOrhAbSCM8Xgv0qtU2dOfhGa+VVy
YJ01Ws1V38TvsLAXcQ693Kx3PAhrafeku6xpqmJaT05LH3pMzyNwSSeua+q0PFCFITVw1E5a8d3O
5Cb1GJ2rFnWTUWl8606+gRCIEkIQqxCQ2YSN8X3sFjUHiwFFHHiwEQPLWVZRQaeCrX4YOIRmLSVk
xxTGZAREA3YMV7VdeTZ77LheDem5VIoPp1bWmKOpHt7hcNB3LZIVmKFNh196KME7Coe+isZ8GZom
Wtdtws1R+2UWNU69MN/YmvMxgIWh075a5o7KZNyCLavW1cL1CoR0bA/zxGR9kt4tkF51btwPpWLl
UCKApnYGHEhQAsrbpX/TavU1LlRYIm3tLimEAD5vKQh0js9tThKVmxuyoY6P8Sim0zc9DJ2tzK9x
tDPsZiS2SCSvr2jLNanAtftgPhjVinanT3acSm5oMNL7djk2fbAxfvmaMSxdowk+a+1Y2vW3GpfO
o/Bw9AuMlr1StpvOUDkFIslRRZ0vTNf1Gd5F3waVBnimEeCRA+dmMNB3aNDfCvFzFkQK6VmQvAdd
C8I1zRnvnon6Q3BQ4QCHBGQuWjuVyFCgiWqvKaAGgW8JlQC1vFc1UKni2jqV/87fXimjNVExwmgh
nWzckduHzhhWz6b2f5SyhlnKnn2HVqHteOvzOEs8awTt2FbBlqG7KPB30v9oGu8eq71cjdN3QyVH
aojZFLWF4MjblUvclekB6rC9cVMmxU77zUXczzkPpnMnbb/yvpV4CYhOB4pcdWoxIc8gkbgXY7xp
yeCdFfCDs7h1rIUogWMVvZcsnSTcG5X1YQejt0/r/J3+Y+6UgSWwSiImswPLu0ZfxWFHoQorMTQJ
GB6kgp/O+KVE+EsIxvnLTo8PAyfGVU0IgnWE9LhSPis7pVuG5wbtZ8rkEvofB/0cuqKBqsYhM6vD
UzLqaysGf5ug6B49p9wodlzP25g6nF5v38ae+yoBfm9ptu0qKvFUeKFPY64SjHO3yG5pGRwx1RCE
FjQl0XMzC0o0YJx9+Sr/BCTazTtNe/XSyFjSmQPnvqB4NIwF+KR61kqkQgxC7Ipj9YWwN1vanptd
b3pYvWEoULbs5ecuv46ZIw5R3ICmZ3cxT4wfrflgJmAgx+c6Q6ZEO7udGz8qMk10H8hyEzdkJN0S
Tq4DMWxvTR/csntvCldsetvQN/jwsYDYVgw6aDioyIDH3x8Sv1kyxujosffUvaXV49518PUzlWQa
EWbpwVKdNwKn19ilR8UaDTjQQDOgUsDiT0i7LDWdGiumbTwKZYTTLUlSN87V1sL4kffmwuYfrkec
kKuxjyS2Uv9h9DnI8VZA43JJcWIk35IDWSLROdu6fUn9JL8P1Vue282MW0q7Vnp6oNXGDJ+47ld+
o3HkTSM6wBU/WIPkH1fFaOhsHTPKSDwsPUJzlorhvLXEOpaR3pEnYagbgEQB9oAhPxmwSVrPGOPi
JGqSWLXZwvMbemGr88Ows0uOXnfaZURPNMzq5NNMqG3zlGxg1IQeThTRmnrXcd8cWDin2g5KVJVw
r4uIbl6Lp8eA988O7lfs99eUml5qPmCsI2mEHtW5EYjzkSUsUkhuOkLiEMD1iQK3CpLplxFQlEG+
nErX20Wub+wAEJlzSwMJPkoHDSsm1df2tA4qEQ0Hkg107ZfUeASbmo6Xxahn3yQFGJyYycFLh48a
i/vcMCIJPpa2HMsxSVQFxPDDXMJKqq5FGwjA49Wxtut11dtzPXZ+EezhoIugTS2aP1MzzOpqWXL7
BBjOzi27RYueUZE6cjzQGiyfNQytDaYCHuWrS1BzkVkdBgN26jsgKdztw4baxJbCqKRDwVXenTLT
L3moylXkQHBF2dhrQuLOVssdBLT/S915LEeOZVv2X3qOMuBCD/oNXAs6XZBONYExyAhofSG/vtdl
VYvKMqvXb/jMymgZmRURFO4A7jl7r3XI2ouj8CA2wPEyZGkUFZ9p1U2vhYimXTBGIZe7Jl5RqXEP
lRh/t5PtPlJ9vRbvGArGB1fJfXyYjl5Pr29WuDMXYogoqm+uZPm+hsF2J+36ELqVtc390NjnvneR
SOKeWTlGh8kkLMNPu/qMmMb1jdW/j53GrrNuNo6V+OtIRNaWe7G/NJKme7SjZgDEhSmR+y/7dLcD
Ysu6os0qeBapqagdYII7fSSoFJnPaWbAqvLyixi0O8cSZ8Nd4kuLvHZdNxUBJLYeCDbkvi/YHv90
iieQEo/U6lbcnd1VMHvz0jWL6FkG/KZ05jH1Z30b57Z7mawYxG3Mfg4jrHUgVvb/fvj5d1mK0mDx
819ImQ8IkGZO9NTNFoNuf7e2nE909qatYJG+1WRlvsreX/e+8Z4CgX8uDZ5g6VeIS4FCVeuaB9ll
zQNFeHcdDwanlzIBi8eK4cj2YDgMNm8w9SsZ5b/LzHfXdmjZYMAk5WvxoREQOJALBojbGUKVATY9
Zu2GN9Kzr02E78waRajr248/HyxX/IlZVu6g8H+FwESeKvSogy2nHfEDnvf5RLnypLzp9Uzecjaz
/MTasxu6QJsT70MzeAQe8mFPPrpHDxxyHiCUszAHV74y3o8GOkgsQ7JHN7B1Ls/M6CWktyeZ9Zes
xieb1vIzzH3BgYlXzTTgDhPSNR9ZCH2kERd/MyyMe1qweutzGksEyVNmxYSyzUqQ3kkJ86SxqX8U
Um7Iy4e/Ndf8FHNd4CwIT25NTJscFU57Lvabxs+ts5sj/hGha19TcaUj5K/Zhum7IpX2O5h+Xmc5
I6sOFtFgvPygvMvarHZaxQwzn7KyWniOWx0jSagaD9p+cDHJd+rDzz/931+K3gBmYVZsXkaoIytW
Ed7FK5QJRHgnp5uDC0GGAJUsZK2xbMy9WwBP9fxyKagiLMN301QH6CQBDtWYF202Hw0bhbMxHis9
hklK0JxZNFe/qJj3dCRBwMF4ovaTHcaJho8V07oYcsdev1LwaPZR5OeraW4eeG7RDnmh2asCed8e
DPTdmbKe4WrUbEYG12on/uWNazBv96QWnHONhufB6bWqKShyYgOgzj67Gf9koS7XOSmQRe4NB78z
CVwYw2vhJe4LrrmbVzOOD22O/gTbuQmMvrVIBt7ClJBUAJxbANx3n82UH69nH6J+w8xYsk4u3NpD
LDBFh3SM7lMSO1crj2M6QllxQL8RZl5yNtv2xTSymE8YUVqMEHZhp569HIW2c8gsMErQFj6rDNtG
BPkakvRZxk1w03VgKbpvAsthmD9Vc7iPx/axlkGzqbv87PCWgCEn9n1V3FiivjUigprPDLLjLoda
RJlvTr4hvo3K+aU17i/HotVA5jXZExN57GBAW3WQ8o6mIVHyL7JR/0NdEIiZC/IB4hwR34LPK562
PNK0l6KjJFhnpfUVeajjzK/AaP2LS+ZrnwT5sIrLnR713Q1YU3hpEfMFCtEZ+gUjIo4EWycVOukv
xDRz0v/jl3bQVBCyvQHCD/cY0bn2fnIONEy4zJqnabDS7RjH7bEYtXtYkgm1SYxdQlnbFxC947np
PmXlAoEYjGZHFw/ADD3IjaeLaFfATgxbmFfc4VFtBADAeHJ/9QBEH10ng1oNzfrZh33QNySCpD02
56IMAPSGWbah7TW/2IgeO0bLJjWCc58W4Y1D3bMzoy5PknyfwEA5uJXIlzOPacuosw+uMxXNUs4S
cQfEs1jz+CMY5zzWJrPqLnEtvtMDafrSf0icTn+Ats82SqDp1j+EZrK1daV76jjPbsoOBuWoW3gc
fXJeFmt02JUwOpoikudiDjY8b++yIA4vGZLSI9quPyLG6ej7wt5zi2ifvbAyUDgCzkH6/TxWyKvn
dNWiXIAr3j4Q35nAebDDyTW4nj3POfgzyQjROeV0gE4tltsZyBQ101MgiuJoY+hklOpcY5caCLHv
0qww0ScmpLb2MPNpWeXzxBETctRzPdsmVCUTXFI4HdJY36Qt4nOdYD6Cbwopjaq7cFEbnWpjh/mw
neYJPrQJjaT3xdJqBfyaCEtJX1Wfyte8miZtzcqk3kA0fkuss/AzWnoZQ7dxajln6WG7sl08rrwK
sVdPRzmX1ilUgYIxkmwu4mVpMPp0QU30hXzUM/ogYAUDhjTyvQA/wpdJv8ko7y4ADM22Hui/uiHo
6dRlHSksDlOFf6McanLEkc7ODek3GgD0l61bmigvzTe81wtNpvFFYhVsRz19MagVc+8pSng241Kn
4b7hhpBbxSu2eGdjkTFa9kKtiIXkUbuTm5El5xcPqdwQeRS52wN4tl6jXTN7tbe1WvJPsGC3SRMm
e3/0IDjBtdtYzYxPrv+lVbO27zowPbPJJoVOPlszHiGhdVGrmY64EklJzdEladznzGRYL5/QAvyO
KnvcVLOAFF8hNH+zWsvc1a0rjz8fuN7UXR1fI+mFN5ruPHgHJnbpLHqSlJdWlV1xOylE9zxhljLr
sdrlVqezcwqKJ3vqeILUOdHPQj6QrWn+s4qA/te09V8yv39pYphjV+glCfB9/JInr+HAilDyYEJ2
Dt5jyO2ZVPm7MNLNRE8eTLog0ECS5Rv0ZENox+dQUWvO+t9nkV3YGv+cAeez8ixmMoDBXJc/85+T
yHVJjQ9PLTuT8VHfVuqmzZLopT2QnbhabBGn4jeiuoUOjgW4wqpubvp19D7LfN8Za+smCMqbZ/+p
r69vdUj6zk730zKRagBzDa5OI271Z9MdglOBbyanPNJRHpHP8uIG+xBf5C+olCHw7KJabPKOdNtm
YAdb8VTjQijdxMApZcf5Q9JCuEVYqzfXq70XPrnzRQWK4aL9J5UTw/uXKLlOllwYFDp0OjickP/5
e0LWQEii5higzuI6DseC5l955n8jSJppU7H0C3jsRfiDjKXax36+ZGRzY6QCntSwvdvEdaxY8KRH
/nBanChmJywNrzXrQ4hDe4/vz8pTi0UOdTbrXeoF8WMcn2kUQONSxEFCOKmxni/iNKOCuo5vVrQc
bKawjM4PfXKXnIj+6NWjgSn2syiylbGqi5VrPXxQQCYA69IpPR11ljMP8Uv8Odcn8638bIdPDA3d
vPP1Fd26HETOIdW32q5BI+udBDgjzkKTWOUvUN8iSbb5qvX+5uTAjcjqaxisCSuZT+mL+dUSv/qj
/nr9LJ/bm/cyx6v+PN03LMteGII8WNc02asfeMsPvHkOm6Xz0l0bdsidWfY7GVU8hVW6i1qrN6mC
JKyx0x1wfpiPSVecpEzeS/aX8Xlil+mx06QQzn6TKBW7Tt75IZtPnw3otWUXSuHwTqUawEm/1dmV
zvfio2F3Sp5pmZ6jK6KHxY4r+S47RWxag0eeZPg+//+k+41/eUsZhsv6wPLpdvnOX99SPEenWsUg
fp+MEJ7nvTNNR6+7ex9Z8lE47tuKK+4b35bP6aW9DY/yibnzvWCLRtIf/PYiYrfGBIov8OpbewX9
OMcHY7fnr3tIxwXt+V3Bhu4ZI5EYTjV7u4z9XQ0NuTceTbFKK0IQy3CXsAYVL1OKdvohYqFA6PW5
ep/B0n6Y3q27GuwKI3KfV753i+KsWvlsE58cNot5epxfa3aNkityykViKYX4dCX+six9EFxMNklv
aAseu1Ydffx9kkiyLgRK+rtySpYwxFhynqTz2N/Fq/buWGegDc2VCv/H9Jrc61eD17ZxrtMna6u5
08J1PFL/a+kDi2lvJQtWXVvm5+ZE6Zs6LNN+7otPg70vUTChSOGd9Orc/GftqF/TFwjMwx/3K/qG
mFIdsXSJ/IlHzkWcfydq7XtwTr73uZLTY3fofunOR86SZdjbww5XBovj6h6ad5+ncLVQXnMAgvV1
sC/OGm0ea6lvyQLaXJgyIXSDtGNTnYp7cQ9u0Z1yu8ElaHS3w8Hj8WgnstWI+yGlUvDapWf1xbvv
9au48eUaLPQO8WuIRS7/1rd9/t5klAKwtF5zXhP2W4GgJwMmsve8asnTwMBgZ5E9D9raeKOQPyza
11Z8Rqf6mLOk77gqf6hvAPKupXPVnoKcuGcgoP67HRFKVgc8ABJv68w+2Wc1zKvadGl4jCne9RFm
TEwCvhqaDcDAEAjKhEJRty6UeTpCenMBq5JBHiOaP37otgetbJNdntdLuycUEE1MmwO/cHf4gz//
/W3J/NeCDM0Y3aVXSTdJOPZfqknM/CI3w4i890JBSBZaLKjJF1YaSn5OYugj/Gybkvy/xatw+gMX
jiouUL85h5OaLuy35hkPWE+Ol5AzP0zjlO6aQTpbEej+8sz4nsV6wDNfL2JaIUNWc1prOB+4HinP
etwwTRN7l9L7DRMkNNFgaJ+B7jJL8vJVEGSbny/4H+XWfzQI/17c/CqrqYnDSP7ll//xXOb8758L
sj/Vz//zO/7jFH81ZVv+kf/2//XfqXpLSeLf4r5un8lnK6PP4p/6t3//Xf8gfnl/E0zTfEsVMH3T
pUv19/6t4//N8kDecAU2ODZ5FpWwf/RvTf1vdN+o3/oONzVhqv/0v4Ff5t90CyyCb3P7p8Zv2/+V
/i1lLvVS/XtRd//9P/8H9S5h8FKm5+sjqXY95y9PE2D+R63QJKmYsSZM96f24nJBwzw8jZWq1Mbt
c96l686spzWCsm5pArN4TAYeWkHzNjB6C1i9KEQE85Dm04zFfMhFQHs0RFPW9SQRJrCia49UdkAi
HjyPaWJ3959yAnZXmGjLTuGC7e8uVPBgH4zwpIDC5PPAOFj+L7qBwbfOYTcW9jmWOWl5K653pkIT
J4AcwQdyZgK7SfSsERjCdY2xPC2tBEQp1VswxwLgcafQx5C0463X02lltbSvFSA5hOvq5U61wu1Y
byj30FJRQOVQpa6CAYZJ3MlmgVurWWkKwRwpGPOgsMwTfOZCo8sgh/IXC0SfrTsQ58ID5zx1c/OO
ndnZ+gr2DJ+DcWBEJ6Qwi+Yhi5Lu7M6YVHWrEL9gxm/LJsd64LNaKhVO2lFgaZ61EEjYFIsGxvDn
1NMDVmT1YyF692Jr5gdYV5utJcdO2YvoAZgQIgoh5E6SQJF0Kr4TfCdOAPAaT65xKFHsRl793kft
+GGqfBU+IC7u3b5T4OxcIbRbUs9LkTCTtHrufAq0zfHzly77YR0zF78Eg2Rzh2Agpxpw7EEgrshf
c7cPgz2vc3Jkpgg2mdFF58pFsOQa3Kajnr+MvEXySuW7XXsHe6yyhwQw/9bhynVIyvoXKvXvWYHE
SaUqW8WyUoRxE9S4BnN85JC2KNhdmSdI3RTBhgKBj++tJjFw/JfimMIvd+GYFwpozkhnVIBzL8mf
J+2xz8GAGGVxtZvZWU/Gjk6FdnS7NyOs2+2goOnNma2KWMUhdp+pgbIWA0aIhreITeNOomoDHrTx
sgz+MjMundLjhj3B+wB54VApbLsHv90HsXfPG/OpVmj3bgDyPirce6HA7/zsRvpwwOAdhYWfWy/e
aNWU73JPJ6fyIRVC3s6ByYPIYNvM53j8+dDM9p4gEm50haGP4NHriZwgyfe+gujTZYBl+tYqgD1s
KTKdAYd2GRbxLZ/YI1faq5vHwws3oEXo2dVJg4nvKDi+1L873Ype6aUJTBVafCgdxPK5lX6mUvi/
Yta/tduzMlHgfUMh+MsBGH9rc/IxWte6oRmxbznMfjMB3u8pjD/DRMW0Au2fwfiPQyj7UT9for6I
HpzpA4bZYzOE3ftQcEaI0301RSvTLaffiYzvsi2na4xTgDZCdQeesrSUbsAQiAd4ZOh3HqMzK7Da
h7KSOjPd6C1W1gLTpfQGxdhVEDwe/PEajGPWXWMJdhvhgdaiPvCVBKGN5dFSWoQps9/QjZVQgLAl
GB2b6QT6daQH7rLS7YEaEEBepiYARjTYm6i3bAehetdJl+VbEm1mJWlIlK4B/cvB7lA5CKV3+Pkn
r2XYGivRw8+/iwTyB5GF2aKIO1hcJNEX9BHmo4MtYlDaiLHjhMbk/tUT8k7ylWUmEFxMRugmPCWe
qJSCYsBF4SopBQVVmxCO9QQOkGGNUlcEoT08pq9lhNJiqpqW2n71qwvRXRhKfJHPpOo8XBimkmJo
vHOvzLXsB6O6zXNLGVMpNBIl0/AhHVP9Q7ABYASuYvnoRag3BhwctloCcZ3/Nltt30jY5i0cVnrk
wtrOVtkz881MHvQCOrdK9vHzYdZn4xFJlrkyBgeoTg/ZOHP7RZ865sZrHhXB5tDMFn+8zsR37Hhd
WyqvDSpTkLNEOWKEyj6SKBEJkC6UJL9EnG7B/Yznjlk2oS/kJVG6TqNVQuZrTRm44kgmd54rvC0Y
MUzokRZtwaMhAf/RooBqWasLGa/mdeOYlPcdCYhV6VR6HcIvTlgo0Uq2AoEJA4YSsNDi9nYhaYQc
ctpySNC0aIma0CFuoUe0qXWfSRWoQxYRRy4EcIeU7kUq8YuLAWbEBDPGUQ0uk4NNrrkEMGNNXmv+
ikXW9MtEyWR6pZUhgj4torl/96R8aawRi5iS0JhKR2MqMY0gBuA5yLx7q293Pt2pTWH5yQ4Y3xrG
sP7mxFO7iT57j+8U+DQTTBwanFoJccqebMVcP5EdE89eQMvVVPocuLMchQmNM50k8h0g2cmVbieH
HZXGEa/7tIsvWVSXSzPisDyO5pfpcepoT1YThttAiXxYVz+kmH2EUvy4P7afFu9PrARABiagmkXR
zlJkBUtpggyudbLu5OnnQ1dZEowDwQbb/86VZsjHNyRbGFjejIKozYY/pTUQKevc6Ndg1FQAynYP
ejhauaTBmRSjM6LktugZwT1kIs/WjZIeZUp/pNXmcrRcbccd2N4GnSieRsh6C41OzjespGXSxtvJ
YPOYmrF9zVUYsUG3xOsn31pKwRQrGVNqo2UqlaCpwNTkJyibMiVvMrE4eaav7QbHpFHN5XMt7TA7
2Tnap1IJoEqlgmqVFIoH/GI1KlEUV7P81Ct5VN7WvxzsCsQYlFhKBN+0+jDpJvEponS5cns0VB1Y
JEeJqYp85Oo+e4QYoBx4Ps2JAAQQA8j2E4mNCrAU5gNxLS51LPD0wuoeTG6QPUaszkKNVeLIiryu
fcJYc+yUPkuLC5dqUNGhVZ29RdhlB7x3/q31RuNYD+1Wy8VRM0V2D+IEi5bSdEGNT4+0nl4oFDqH
CJeXUFIvNi/aQvPGZ0iv5XN27QX6L0rg3JPp5OEOWPnN0LzEZbaXjrWw3K+U3fs2Sux2k1akyLg2
fEwsztisY/yYo99GUz3yw2WOwkYaXd2qU5IyeslbXWnLhICG7ymVWaykZh12MzJHPM6qbUqi1GcN
DjQCLuZiVFq0fnq3SY8ePWvIyVH6Jdeq9pkypcbO0h5eBZlYfCz+Fgy/vm9sZx9Zof3LEHW+AFNT
7+Hhkn5pkLWNSttmKIGbZYNsHj4zFrYU2EhxcU8Gm/CKbIvhfzeeHab2+0h7nQow/54W7QNscZD/
8Nvij+Pc2K9x9vLuoikyKMmc46ObG5V4rlAKOsMDyyiVlq7CT2dqZDZjjHVp5ew4UqK7wmXHo2+6
y+TALn5OD07c/jbxncArJyLrfiFQJLwVVtCc9FHfpUErT1pLkoqe08eESY8bSrscW+R6LZY9S0n8
tISOTq27XPH9hktz+1EpOd+MpU+O6PpiJe7Tp2E7YPJruZKTeIz3Puyplal0f/AcmEZiALSm3xxc
uUGoPzX3ASKERvjNMyzawIr2FqXtBJ9grsSC5o9isMczaCvtoDSH+6hEhKRKvwVj/W3G/urB/9EV
xs9l2cwPEODrtdUwCJ1NM1/NGlmWwImzTd5QDhmY8xFSJIwm0SLWEOQXPMQYa16l3Zl7+73vSSHA
SLvgvLcPg89MQ6kW3REFxDTfQHaKRx5bKD4rMWPbo2i0I78/mJOjHwq21AStNhNgh89WvBOkm49G
j/w2ZIHFuLpZS9cWtwDe4F5PM9RTfKWj5Bm5AeG/q3jlbVhPkBrhwQ/ZNel4XxZbbgpMWuCSZibT
ok5may1UvDcv8klx/s5tqEhuh6WY+9thNJrnbB4F7Z2hWDWAANGpxS9lCH0jqueaYbHTILeLHrpq
9uEOEe4yzYbsKUogDyIeV2hfP4iCLMP4u1ebn9xnrloo9WZvIOFsTUDtrV9scFKR6DQasfRjfVk0
HEq8oHrQC2i1c8OzeMXkx6/BZ8jRvevpQHSI3vWADVRiBS2VHtSbK+2QQY6g5YVqxcIiSl4c0tNY
8C71SJ8VSjYqlXYUDQ4qcQ+Cadc8MXZlCxNWx1zJStEoh6tMCUx1TKawWtFaTOaJtWN/MpTudFTi
01wpUC0lQ3WD3y5uVJuQNrPfbRshTcX0UBw7JVJtrDDf+bF1S9ThgGxt9pRm1ErAp9UL06J5hzl4
3ualNq+amBK36Uf5xreECetpap/ecjLgawLh+G9n3URRlwLHbd+GoQHd3uQfZWIX65mkzQamJGIh
QY29bBfU/JBq6chkG6yyNTgl+Dvdk6WEs6VSzwY4aG0lo2VCRHOqR1DbKFVtpaS1rtLXdh4PSTwQ
UxdSblvO03upcstp4lRbh7oZDw2ltgnMkU/ApYI3QWx95DHNG5KvIIymGykPGBQoAJaUUfgeK9Uu
22z7VIfmPlAa3tRw9JtQZl4MvcTnrZdMSXuJqafHAI+vpYS+YU16QSrJL4MFNEy8XzZIiiZC0AHw
34nTJExxFqBG0rNus1l59i6ikyZfz1UiF4MTauR4oc/xBkuPBd7h3kJAHHeoiI2aBL3Wx6R8O9rL
IYHhDdDNcUtZlw3doPHOgUy7ZXaAo1YOuMddlKZaZxx6s5PbTEmRwWiSPRxJ8f68SnRC7bOm73XM
FMOcsYEl0FrZN+KgF/ZGw60wak65DWZecNnNfnZcHRl7a67mglcJ4pZ1OgafiY/VPHYnHHkx4qxY
iZ65Jj2mcdOvMiWBrrBBT4Fur3MliDZS8dtuxJtU6mh61cVrQo8p4TnPn6r+4Ku0iK2E00o97eKg
nnpk1LKNr53SU4fCeG7Zyx3o99HP6v7UXSJ5syK1Nn701niuW3zXc0FNQ+pceGKXU2BaUszMlCA7
3Apdze2VODuLUWjnvGr7oYPQ19eH3j8KJduGNPDVePg2KL+sNP2rUlpuHT930CPq5rK4HxLDWtVK
4j0qnTeL+3tHIXXFSBNqjGJ1S+zfjtKAO0oIDqPA3PY4wosIWThuQ5MJLmUJEqgGiop2p/fWYzh8
o2Frdr4YboEGzqLzX43WuNc88G6z0Lto1ojYh8RCA8boSMu/dhGZowFisGNV9yFCcg5J51169ryo
g9lYal3HH0dZM6hbd2E65rmP9d2UmPTkCv8qWtmBD4pW4WzuWgvFuj4gW0+Vdh2oqeD8HPdPjpKy
29jZY6VpT/C1D0rcHhLyQ6eG0d1WAbuiZOWdJfeYhe0uEh2G0aZZ2kNnUtcaKC/7LdKq3t8lPGEf
2oPNoHvLmbpaZxUVTLsitOFP3rScXKLvYnjxexT0BRG0hksQCYEvKQ0d+2H5lLdo67nSUpbkLWUh
tDfi8IuQ8idmHn2tWzy0OahicmfW8S5dartmXhG10cUqm5UjGm3lxwS8DYe8oVFIHGWT6B+Ajlt0
9G+jSNyT6YV4tQxvWFuEFPcpJ5eqrtkQTqPkYsb9FRaSAD3OWSRg1LjonIYRiOFE66KsTJhjbbG0
Gp+mV1/lWwNgC+dR8wsdcwWBWgVGNcrsrUGHzaIs+iBKyj4jj8Z2g1SLbOF4FB08eA1CML+1e4id
Sd+gBsjWLpX+jWiZ/veuZuw0enckqiny+VxsNKxZG2lXe/bpTDHFCAkiAgtqd6E6tBdbGIkLvS/s
J0byy9nQGVWG0zchxXpHdQQgVI6mTGRRt80mcoSIQdn+e9yWGUsuapLo58AHCqMXXHI9WVBPrE2J
4Zi5YSBIBE9sRvPPIHTwyhgpud/JPlctbN6UdKnWiVspCOLbZsdbFAr3WkYhftTSTDeZnf5OCkhU
gm/XDdzJhaFddY4Y6Twb+Tqswune5QRlAsl6zBrKcJUy4FpZWi/3UeefBXaknc0ohcBh/Oz1a13H
DNa7Tb9wREHfKSIr7FbzarIJ8/PmGC90azKqT8IZn2YQTxIeQNW5f0YmGTRctbXMZxwrNkfyimLQ
WmYUKaaiJ99AVVAv0gRcLSPEDDTBXrPxAPla+ogWamWVmfFUEQnbcENseaMk06JJp/HUYrTb+R37
6j5N3rTWiGmf5ECeCGqV6XWmEsLDSkmWOls6uvNDGcTUGvXnsegGCiFkUDWupovGt/tNHxaweWYm
JMb4zdlxq6fFVzn006PJox5IqoA5SUh8dRLzEgD3hlnavI/h/cPy56fbsbrkEe5SEfUZc/pMVuk4
a1e7W5NxnfNaw9oM1Va5tsSuoXC2iOqAfaotPqKiZmBnJjsOvVfpaoQcB4uLK6UMGATyueZF3s3E
mJvYHPH+QmvtygfD5WIgR5arGgxYMEqU1EMzPtoUkYfR7Bf4tLfc12kWOP2Tnscji/ui49nCqU7p
bC8bwRNO1uXMP2yo11BqH3rP5UnrxfKdbq/DBdzAp1nD4gxWMOf2M+3ZJkEWmM31Zkp5KjbHttnO
M+2FxvV29aA6KHHwyUtkF/JYwoU32TZigAflWuE6CNli2gWMFVYbF6txomM3enJP3nc7QmHehZUJ
H7LtNo3AshYy+01aT3/sdercMCou0NmXSDqXHlBO4svu21BxX2WgjKUyDw7SJX7s6xROFRwqoBHH
M5JUt9WdjsloCaL7pRoeKYPkm8Bx/4AheS3JxvFqhSFa4K7iwJZlQlu3pU8FsvId6EIsSEcqOmRF
AqvHJlViuUOKxgYiJR3FNCOCAoD0xKIE2dm7KOQcGFOAZI+8mbzGoV9kRGjYcI4RLM5JCoh54Xqo
PZ1Qvw6GuZ+0i2Xa487DsYCM5x20wLioTecDX1izDVjMwBoG3WK5kbHMa7pQcdKaS1O4b80YQt0K
5KbW9AAzEKlysvrvoVfRB5M6Wq+Wrkbqx8TMtJpMTvmc9g4Bq274zuhdrwcTpV4Xe4/xHH/XYdlx
XAso0VvfKQFGeU25n+pmzPRN+L/xwN4CnbmKlXrvWBCxqBvhghDQdupZY5ZFQCyGxg1Lo1XYGnJl
tICPtJyjTjsA2jAy2gGAUjh8MW8DBzc2CQEPoMk1qhgecajzM03vmaazKppKRqXMx9oXQNzGqrQC
LjWZ2IT0uraDTusDHTlsTdPbgd25WdYxqNycjXvPcZdxqjSTdDPaTN/gTbzpIYtOl6l5VPcbl1cZ
953PwTTbhaN4Xq2uc6Go4NAE/rWrvD+QwsW6ScoDj6CIhTODVshzEzfFgRNJq8f1CsDraQiHpSAv
OFkOWbU2O5WxS7B7RmfbwQhtAbrnuv1bAARFG9ARPqjabTxYw9Lp+JCwdArjl1rXI2YDebkLNRgI
ZdbQ2f/EKnCfDOAGbplctJ70UelDo+Qp5hc//1M7n+IJUV+YgH9glgoMpZlZ47rvnHpfOg68rcMr
rRwlfokOpp/e88DR8obIH4XkVYEwENGh7wNHJc03aDYgy5KYiRUM+Pwa5vWz0Z0MDoMLx+PzD0fe
D8J8byWhYTIfQVhyRTfJQKRDNS55MN51khdQkDCwNEZRbslUMLFMgb6RiVnibeNrc2amFIIrWmH6
pFvEH58yg+8GO7ZpPFzUFbcYy15bHR1XMxhYd4BH1cyc5l3R7/rs1ifQ4IaczE0Sd8GiV+DvEG4r
YfbkELc+GBN7o+tVudGxb3NuRI5QAjzkU4CVYhXTxunTdNXkTDLHATQ4w3kKGMkE/JsZCT2ZXWBR
EbZae2VmS+BJpD78vFj4Ou6vEKSoh+hsML3tYFMunyRf+swrgVrIoirdK+hKgoodL88BTlnRJDe6
kssgSb4F406sDcGik8PKstSnU1KKIf2Y97d2EH9yO/n2cxD5KNs28VAHi9iWv2zyI1ofAWO1OeG4
GoUZIwqPXgs8T8zlsm+CaFF5fBVE1DbppN39cKV3uFan4t1miSF9/VuPJ4miR2MTk/MwYrGIXfIC
426cQZMP2EKaBCMWlGXKZVxevLmwlk1aP80BJsDZJawTW1cD1A58nPFcCCajfUqRxRLaS+/4z/5Y
n6yKb0FY+fs4Z7w5JU641MPwg/XJzYv9XT/3Kb6AdF6VrWHvMiNBIaAKhC1zwKysNx0A/6Wp+U8c
nTnjTtOX1TT3ZvBfo0F9llUMPCyGVhXDALLd4xg2cA9EvbBH60I/wVsN5KdrG/J9aDPe4htsSU4p
dRvcWeZANZBUZTIf0Sczp1M5bmXGI05f1VQ9Gx9x+KOg487aezdmENnGVT1R04fhs6BkjuXTH9sV
Edd7qsXXpjIfa62FBmDIZZj1D2HLadpKywGjsXnTeqPaNSXTIAQSa3JhC7SVzUOPCewU6dXRp/oX
Iqg72S41IpAepdbichqhxlfHZOI9bXvTa2o3BTyxnFtjHJLpkL5xctx2S2civjowJmio+X04H+Ow
D7eZl/6uvGi48Jb/Mizao5ljfVM/OQeFb+3oKgwr3RXZoZM2ZxsP6GSDVVGOXbXSctd+j6rvwkgi
WjUVlqoegQgNnL0LqevQ6PY3ix2iOq25YUdcvWYDlzwfRl2c87BYJZa9inlSWHpJANCz85+riuc5
kjAw24B6rJBK8QhmtOFhHjnUzzVpSIvzu8kiIO1MRsrUIXbaNbUNnVO9taaJN62bQfM2PURVyGb2
SnNidym94GTGZOJZphFtsokFlYzdSPQ2p6YjC4ifIsq+e6PmpB1azumUAERb11NtnbIGMXRrd7/5
PlRnAghyKXN7PjJlo+IgbZsObQV90RgZpbQYoVYRKZk1CxF/7/KY37bq5Sb+F2/nsRw5k2bZVxnr
9aAMDo1FzyK0pIigSHIDI1NAAw7AHerp+yD7t5m2MZtFb2ZDS1ZVMlkRAfdP3HsudVzB4t23sUtZ
ZSgA30lS73nJ1rmjSf3tfnsiwmxpfQ2CebKaN1YdHYciupp/ukluEME++hhMeAfUD+RgpzFCmE3h
g8UCSRUdz1B9hoXeYk4HSGYR31kpfSZpaiGZiROp5d96TjRTrY9gxJtJHcx56G/qwXpQM0NSezC/
vRwdGG1ztbLHhEXMFbPpq9GyEW9L4ACFzy4J4sMFNfcfr2mvJvQsmDdUPZoV94BzI001LmcConiI
TmVXJOdYeG8cDjZ7ZtZWYXUlQsrbT9TmkE/QviY6PnnC/BPar8bc/HHG3MSdXS6/5VXw+OTulTHS
+xyWO6fI4CDIjpqgIhM0C1eefyPysd0ZRB0yfyd8sgu4o/AgK+zBiTFtg/6uv8KQRdkMg3gXhXIh
fA79ASX0Fe0LsRIywX8bECbgk4W0aQbjxdFJc+jlcGvNID5pq/lBU55cE4LLjrjRLsmgkKJS2R/R
O1jPpmoO2exmn8WAS83+M/kMwIrEEfdAG90Bh5SHzazOaUgQzieF611gLRXrnK3i1uQPrZT9jTCK
+Zx1I3i7HNe+4XwIk5MkY6m00fQe64rq5zL2JQHjNP47282hm5BTsSHthZ1d0zzYmCch8jnQBgRQ
loHV3ioP5fxiRc6ng7DgjAQg2sFltjlTC0iKTMRIfyAbwkkNMqxORk9Rz+frrKrZOis7trDszXsf
luohymSCFJYBYkzG6+J7XXmhAKNgZtHNaT9huou7cqti7XbOm7ArIGWNgtaUhT5DIQOAlrcIXydy
XlLy7C3CMXd51k0I9pexve+RScY8RFoDovREfxZR6+CVGkBETulCmCiBUASEaIVOxWlehnrfuAuW
IBrpbPRvmRr2Qzz5G3N5fpmosNWg82OhxvCUnBWxSxSeuHaO/CNyun4tCf3bCQZI6Azn/iiXbHsR
duu+XobaReHuSQO6qjJfW9OgH7IlhnTwWS133LHbWkT3qi8wGPgjqLSQCqSwfrjERpH4jHfbytSS
n7xSMjAujD0+27wgwz4F0IuyfYib1xLgL09qwIRasod+qMz8O8oZ8rouj2gZHp2saD+lH9X7OrQ7
urNkeKkKhDfaxqFovlam+5M8xInuKXsjPLpiLbjE+JKrsqnMDmtIhEQnIP7qsYqhfSom2CsH7uUZ
TEuyJg2p39Vz6O+C2aUmAIYAXTQ8g8hTh3nIyD4FAsDw1EKTPsfDyxD7l8QbfoH1qA6mZuslRic8
ZS5pwmwX222qKN9WkBzRWuBk30jq+01RMktWPrcJ+VUBjybr6mJheRNKHuHpe+HCks/9kvfdj/HL
OO8GFS482WIXz7G3jz0sTHNrsRSZCEhtSuDDqKceOyh+BwdDV23X1s5WE7Cspp0g5OOpDNB/e75X
LvCzBl/bNNHtgoI2DarqDKtiVfeCVpJGe1blZx5X6AQ6LClVs22KLDrmmiyhrpmLA9lTT6UTxtcG
+t4qA+oCg8LAOZbHrwYQF2pzd9MRzfhsmc3DxMdx57HQgw3LmIvYYL1LiWc7SceFEZo0JwjEyFbV
6B09Wt6E+q0JW+Mc4HE8hhr40zSIy6j7o2O2JTxmCOhu7OS7SjgoCfLuzR/B9nZDUT+GABIQ8Ndv
bfXMgPjB9GTBmuiCBm7+SjP24mGkj1JZ6bZyembYHR0A1BaDiiV9z7yZ+TjyGXbILHd4jndDOU43
4WXUwDFiOMPD+OTGArU+0AiK9/YsC+cAAoDfNC+OwqBrn/mfSyTL3DWerL1L7mGbC2k2bl5uvsRu
2O+H+jPQ7jX0l1Wyc9Ww8UITjRn7zfJgS4I7rZD1aLGs9ZWHtChJfvRTET026dJ41VhE3C7bkdNE
u9hY8d4FFr1W8aS3ReXxupLt5XageA2DTjbn9Tmkdo2UHzs8WD1B21cx7nUd74LKHndc3qx9yRwl
wcyJS4GG1zPfx8r3L4W0+bw4jXMQsjhjVitIvSRcRzdT/qiMZjM5Tnbk6bLXbYkEwtXIFZQFj6gt
3AOEiP6hi5zXVOMRSOVprub2T74c/kFjvJv28KjLqbwkSf4LQx+0QdM7s1Ezt3UMnACqo17Qjvqc
zOm9drhZOmQK3OYoGn9EQx+fWOHEjHejI8V5/FyX829SWw9mWiUfSVO+92VKAFFN4jBD44vt2J9+
20Y/1MTsz4nFMZ5ZXcZz6u0SH2kJl5i39lXSsewNXxhCy23YznKvZ4pIt6XVTrVsHwKav0ejGM4i
Yzshq+ExrYLvXC/4D+9T9ngxBuJYmUCa9UknjHOkRZIXl/NTTyCSh8H62JjNo5wZ+pKdjfSlyzZt
MKDf93k8SsKTA9bBJFVGeEVJXQgxCO8MxSfJR2gDdATGwMxODmDRLfc9+9VH1eYRAxfMjfnYFMWr
YUPomK3upfHGbi9V36GTew/YV62LiU+Qw7jsWkrqYhSWwXvJTbWxpbeWYayfSGRQa/+7bZr5Hk3K
hMWr30KPQ4QNnr2icu7OQeY9uG1Ncl3owkwu8kcn8HLimPlTVWGetEqWAm7+wBp7YJXW+1tbFTuE
beBaha9OUzyUG84WoIeFHva+oRW+n2neJABQEONb49YapL2Bt8JGsuznZ/tsD8EWoHHy+vdL5SEh
SMZdNA72Vc8/DJnMH0giGwA7EZnaIsD4ktThlpBU/9nqLbHFcUMBsXxrl5m+eFHyi4TKLYY467Mf
QUI0WYxesCZ1xfZArFkeZES0EGtRcmIHFpsX2BgnppbVPU3ml6INahLR6dwid3xB4UrQlAAWgeCy
fJSq/iOiPb45/1IPet4VJmK+jN+4tkv7lER+efg9s2++e26RX+Fsf/ZZPewR6LBvcA+Ko/TiW11y
BVM8bkY/fUJxRVSnttcFAZjr2HQB/TftYxTw9iW66uHt1k9t23gHsdpgFk12/OMok8iJXGxFRMIn
qDz8gBgI9ETTRbNPXgj07Trtq2bn8Diuo0L0JxSk0aOh45WY2F70d6KouksSZHwC60hd+gyMfCPb
79pjuN4WHnwGrfBE+CebgPh9aGTRFjSNfasAe0iz/Y5i89MpSWSsZ/bKImlrNvDMQIpBwi3zfURy
lb9PVBqhM8YfycyEi1cRTla2lzpoyQClYWX+Fu/AxpJ5ypAya8w3u8olEw0zAJXJIEi0KCfz2BEo
F8dNYgh2+YwB+o7oGlsxvUrKjgCTeAEPs2nCQUcN4PX+GfS8dfQK+2ik+JAM5SKxzZzvOemsK6zq
afWer2fTE9tKSnXWQ7/KA6ScCa02E3nb7zJY6Ka94T4DcdAw1a2nNDvT+Z87jsdLp5agBclp3WP+
NlT4HrrkYMSg0bt5gs3w7GOVt9qxfvACTaTRoLOdilx0iIUYnyZL/LSrYDzaHZcGOpOL4aknaD+o
8gJW/6gy2VqxDNsSDSMeEwSypvJIfPfrHaGa01Zq8z2OvOnoe+gIl0JlMnu+OMiNurFfYTpXjJoG
0jKmDMpmEFabWOHbYamzE3Zn7lhe6FWWlGItpB8f4bG55CFYyaZ1jQozJXMfwyk4VXR5BKnAVMWv
71YQo2Os8dWMNEPW4OZX5yMYsFRjYMe/RWt+Uf/7C3GJ1ZY5hL3uHOytuXVjElCdOFIhgapePcTN
Qv4Vp9Sy3qV+sF2KgLht4yNgja5zqm0+RSB4Om+HQMwnzi+ctgy69vDMx0NVVOEm8QoXSzIfmiV+
762NIS4rfax0qqhffIAYvH9OBMgScE2xa0tO5kYEF2nnx17qcAVhq9t2LJrOmEwoXYoJfYYwCfet
qWjHTgQPrZ4mRE8OcRm+5+zZJ9rruIcFS0+5UeBb+LSlDkDDjX8b6oHya665Lav0t9tFzDum/lwv
EoxeG0vT0zHQaHvyLs1JMwxmkXJqybFHdIBAm9SUOVj7y2fJD1LQRITEsSeZw2QX0mdTUnkt3qzp
Z5wM4wnjw3hqeTRIeuHbv39yrfFDd0Gw/T//Ud3Hv8nqRBZVesMJ7tqT13/ECJ+OszMUW7tuD53R
M26Yh91fugmainTrxWRNJnW/ywbhP7u1v4u6rHosgDusvMEp7zq36PhdVHmpu2doDKBTir2XMako
zEtddZIas32VYRYdsBFAoO/xErT+Dz9iH8Di8lJGfXZy0wHEN7p602KvjgyMLUZhcKoRhAWyxlw3
bfVSVEHAWUxqQqbrb6QRDVJlIR8NPuHSzLKNBWgNn33KJzlaWFnmtJjIA2tvji4qLKB3R2I2om3V
xVjMa6e+ZaAJb33b/PHj+D0Thtp5C4tCMFd5suXPAThF3XaUH5wZFP9diopWLjwFCjo3TXk/oDwo
qpgWbanhXWdqvbPKMDQxgsG/OujHoBvMJ6MszCdsRcll6pghQ8yvQ5wZDnfTjtEwvAOd/rRcKiSI
Qz+Ild87Op6vzHp3JH+eUJHFaBP4GY1POAm3DM3s3GzaDmhrjtLjOcCSuDOjJaBmqdyysok2Ziuu
gRqLd12SZdiXCmmavWOza68hU3PeRhDbe5cjVsl5zaJuO6ApRq024xicDPIE2uCIvzpDDGplt7zp
Xnj5+jXqT+es6yLgBELpG8/vpluWH0VgYgYFsLENgY1flFndG3e8+vTVJHOY6jKrvnqTrOz6yoe9
YbHemZVpMnW0LGqlJH7q2dZziozRmR3/L8YsLm5BdOix4IDVsSgfjErBuCwZuzYR1OkBop0vjW0W
hMcxSIrnIrHEK4K8k5WyawuHAhYqTo1mml/quPyZlY6zoZbJt2Gn3tKoxDYb2Wvqu/MEL37TwrG6
Mc9Q26T6bfYay3sA3W9cAn3SaR5vgBZfUwaUF2bP+oBGnwN+9LgUoic1ht9NPqTPYfMz7dGvaK6p
XdMYz+30mXSAR4fYI0s4fFAtymq/ZQEcDQBPATT174zO3A0rzGabRfprejIaZIwDcuuBTfGRdxEO
rRt8jh6rWIava9+Piwd4TT/Q0qyz6N6kA2xNG4Rl0SFmn0h2kL1ASMC/75gqfWpzmhKj5ckyUDKN
8NeAo3gdqifAfb0xw2uUM7tr41NCm0B7Qe5C08QArgOSQYWQxhVwWM7dlCqQMnm5cb0yes5oIFbE
9VKcVUTrEOcqnxw0ECW5J1xcvLPQQpjgUX0cptFNsMd0L+0wk0XLjPvIBBoMVtqCfq2qL7qZAyPY
auWgCTO9ZnqIF5iZqfUjqtVyV+YEecClSm7+TIAKpqtsz/6g1M78ztia/bvDaG5IIxMJ2pBv3aAR
2IaLK1ZI+BUz27dgQk+QSSNEkRsmqzDIfboo3/tGFXYwXVQyum1vSRwG+976cHLh78w5cN8m27kq
sNvYvAfrceACiicuIKJk1HHAL4gfo4YGR94FVfyfwvPBnqbufLCcZtj3VZ8dMs5XLkF+gtVpJvxG
sgaPM2+neFZHF7RUmgwZEUVZTiKLm12dGmiR03CCaiP+nRiWf7Ls6B7Tfa45POp1YGATG+PpAzt3
fMNPme5byaf577cgN+19TD22xkTA9oFXe4X0s2c8EYQ3HezztnAenY0pZYrX5Nb6QXn++43PNOri
E8g81yZzCdfFzDU5Ilxl01xsjJE1NcoMlPUMmB3gp1TX3BXMT0tBu20laNTtAR2hRTI0Y+mVlemA
8DJjvPbLl8SNZyDd4wtNAaMo1Kl7S1usbSD0cC3fOtfX90K+cUNPsOIGf88llb8IFuXHNE7haHuW
vHjK+SPZ1dxLNrxR1d8HIw5uKFQ7A92C7QxcQmXTwFo1p6s3VLfMDauL3UuoBqjQGF+pBPGDFbPg
HcfVNFiMUzxyCN0MIGSOoDYs5U/IQg1432002vOWxFy65EUUVQ/hb7K9mBrEbbhBx4IIxr5NQoiz
5j3fijE8mwPLGzlm2PZL5l/W2NwNo6epbRf2sfdHBC1zuPIrsQN/3RFgu3N8eVC4FakOKuuIHrQu
MgI3sXFBZ+0YZ5fZvHGEGE6cATNtUFgeiKXa1qN9X460T2a/62YA3xFGqJV8SaJoOE8fTv0V/yXK
Gal6kVHSb1Pg/itUwVyrhgaGnaCVat0cB/s2m9vwZDeM9awwNreykSz63IZiD+sE6C7bXLeDGe+m
SAfI3fKNX8nmUifIaOx2zPdzKGpERl1xIrv9ZtjBuZ80rghA9ez87Zk2inA3JzPeIztYJMEde2Qm
0Bi+2aYCBgt+gI9MSBrhAOPFoqWumTShR6Ch+LKRFr0b9lDRvkJBEPWbabKJDPS4D9oygOvKY2s4
fLodCBuvYTE+jYGn18YQMJ9yE/fJdSz4oXV5y4OfRuWH9wCA1ir2hvH899tyBsva58gYvVQCjVya
QaoNeW+BW3K/YoeIK9T59ksLS3LTxqwfEw+3dgrdMx88fRIsI7mTx6sxo3xPJG6dovTw0QNP2Xjs
u1CMGdXTuG2rNvqleqrGJgOQF8/DNxkcwRovyUnUtrgNTKlkoZ7aLoxfo46rWQVrVAr2qc97tdWt
b23cmbS2ptcwj92hX6NcADDHmHFlN3Lnk0p3D3o+v0Vs4LagqI7Z0e1inDWsK1u1MQpWTnCJ+aUK
R/7IF0JZE3Ytl8j8zcg/Zow1HbQL9qtL9bFwaGgKUvWe9HRm7QubzgcvzqnuO+lwlwhlVrJHP5YL
TC6LRJJZkovmc24O1oiuy7ILAvmWeaKWg4MnBbwNROniMGj/yStVxwAGiLUzA1Dr8GFYkX8WW1eO
7UM3aOJmvOlH6RckEqW0BEzM3MwvKXQS/1q44rWO3RR+J7LrjJlS27CBtJl26dkUz4Q4eWRT2dkR
teLMUg0tuUInZBJSWg3TV5f41toqrW5dBTTC5lCiCErsQ1nMxX3u6XJSv3lRbOodjo190tBmd6AO
GcN1N9doT9zYKG3s7K4sk0YffWmt6vxYDzzxUdbiWgezhxuKLV4d2MBAdYBFtPHcXRFF+yjQjwXs
mH2X2re0ocegKvp2G7KuvDCudnZXfFjkJHShz1Qv7A08YNnBmvI/JWzAq9/X81bJEmtwlKtzEzsc
H8u6bs6wksavdlxCRozMm+mS1wjS+xUNFhpC1LjIUuuDkTXRS1DofTcRih6VxW8zMCd0muqQlw1r
HAqVVQZcDsNcmiIJ7vuVVWHydNA0sTI9RLrvNgme2jWWZs1Lbm0jmAWbNLesy/gZCGPkKDDg6+u+
3ypDAmqS4YrPuLnyyFkIY4Je82p4BcHnPxaTyI5JID4lmM+16Sl2cGm20XH2I6qCJaC9IwCE3oO+
ggUJwmKCXgiM07nBW04isHbFBoOO89oZNn7nLjmyv1NrNMTzZrYHfaGs31hgyj6jgbe0pM2amzI+
0FOknq7XUBoI6my7lcbxdSVOiExM3Ao7HAC46yQBDAG0BOQdXwiiSkqztGVP432lpQnWpOfhpUQ6
UFwGZNFF2XfAQZ2Vk1gXrWOsRkSmm6myCHzFafNWJIKlQgOlbxTjSyaWPWhHpZZVrTpgefsR6afa
0vOrnso/NXzONXdFtUcMi4TeDZ8yXTLYz5DeBbra5CRWE2skdmZn4kPIg2cjJ9lEpUiICRcUTwEj
vqwygoPOmbL2OcGf/njzWAityBx55TJmVQkNJu01yYOVMtbFyAy9H7VJIh9UbqscLzjBkRZ48yEe
Bpy4Rc/mbw7lhtBItRMz2Q9GMh6U5eRrGbtvLuxGU3AFm21xU8yoeBR7ooJ6nlPTiJ+81m12NvaU
ckJkglr8Y1Si2fRZwaFRZSGpI45T1nswDuxDlikuDqMT7bl1gSEEVBJv/SpODfcQyWjBPtA0lc3J
MmRwqKDqXnD1JoTM8YyGvjGdh1TO57GrYgRqFQxxl6jpsn8r/PhWEGz05fV/tEqs98r10Uvl9soT
cOCoSxeaby63dkhEE+sp/mU/f/BSxF++aY8nD3U7Zmgg3GX74RoOKgnTi68W4teVUbFNrMCovEBk
YnhHk/Zsswqiyx6zVVEn8hBjBN9VpU7RA2vwILaa13TAKvLzayTLxSn5EqISOdQ2RUVlMpysFLor
N2WlGNBPoXjcW+reDllPNpMfMtEYnixbiYdiyp8gFVYU32H5Qkm5KxuRHlyQcESrJshwy649OpLQ
nhmmCmOoryobX4cmY9JV9cPFKZDDl57NdeXjRFNYLoneWnH3VGCjlpFywGDR9YwlYhiM0GR390kG
zA8m5rWsCdZ55kQbhyWipcxrVLRfqrff4pFMIs32dOguuf3oCPmdpVbIqovtkem3DAfwZLzkqc88
Eo14YuT1LkwKYkOFpx+8Xuz6sgyvyKXJO3oWZs9UR6CrxRo1PEWF2hLLJrC0P7dD7Z8pLJx1yV2J
JhpVmhXML1kCz6lB0GhD+7NMeMnN0gbiKv1AfuVzNFOHlRNa7HSo4otjI9nqYmDgZSM51Pyu3YUg
eaGhvv/9vbyEWPIqMRE6x113wDSWE1VnQbVnUR6ltH1VUKGjNTCpEyrqRhsoBOk6jFV8GkgkJPt4
fB1VeGlN62YplG+5xC9Sdz+8xa4uMfOj6zd/NYudFki7XDkjxPTI0edKCrEPrVYcBvikVh86O9fR
T/GYZte/X7CoR5tR+93dOteNaLkpomKvW+IDREVoaD1Zxga/DlieFC/NIKbkGLZQG+beuU4BONhS
2MZDHlQ/zV5OZ9Mv71nYF3htypPv8HkYmWtu+5x/JYfI2AxjtepVYF3LEKBk3xLTMkjx6PFBuk52
eDejM9wz6wTs5uQzmSujOjgZ7Wg991R5VhHye/sBWirk8T7uzc1YiJmNumGtWehhXRl6NpjICNfR
OLOlcdxukwOE2bgTiJc5KNdakP4nPGICulzupTe8erNjsKVkKeSyNb5iet91MZV+I+/GmJa3Gon4
axJeWOnV2zosG87UoCY6qN76WWKtwRQAZIJPTyaLu+zbC5o4p910FepHVwTnJkeU6zaomGb1CqFD
M+2gnc5VOB5Gq+c8QDcZqYexqvRHndecGVX+lIxTvRNG2BFqvHFhth2bovoBmibZjkzxmUPr5GBA
vdsQlhXyGmP+FPAwnzufNVLXZGJbp1OyM5KE8r6N4AwtsgeyFncWyq2DpRoKkybbOiKZLjIqskMz
BU9lZo9nkoNxCWRL8wBOYseBeKHcEVTBiT7YTvtbNh3Du0UGl0zLWBhX9aFXB8oZHCP1dAgCDwp1
8xR5EhgVFe4mAY9gATE9LwY3z0zzc9+/O2ORXQIZfhtNG18xx+FS9Qwqh2mRNZrgupnBJwy9JjTe
pdzPfISfG2R96F8ScehsctMX4//fL9PEjK1iG36sVWvuGGxSj2RBc0JTC7Yw0Pa+JNgpCWBZuiz+
yY97mmvEvTLHHUQK72KgictzVswvhtmwXIhqGIKWhS+pDJ/DSdjskVCmTY3v33Hb/RwYf64GY+wI
zin5AnECJ+TwYvo/Z7scn8faWedu4ZykpLjxvQKzouycXajaYC9UFEOpZCyVltlbbRu/qpiNmpm7
8crAvpqTeL/J6zm5NF5lbftCvUxw5s+hRJWbR9H8YfewCty84a5ph5tj8RSjfkX/t3XDNP5leR2d
ppkJDtKMnzci8kbs7j3U3KArEDZfUTZH9yJCYJ6pPVtR58jm7EMTqbGp09B5i/LW3fbUFSPXFFbR
RN5TDs+yEg9zZ8xnGy99OObuGj+h/WA6v0PHlfckzN5dm0Fe0iP9AbBgFw8ikd+E5uRZ/N7CT1ig
MR6hJ3m2gVZQESkceHwWGxj+gXw2GnmZyCw+g2pY2/7MZRSW/XrKVM6iIjMJqmdaxcHbb8wSABfo
vTP+FWfrzka/62bhb6Os9PeqWo5aVEK4ySg1I6XlPSZ6M1bfoa1cThGB4c/ONhj/5C9LVz8C761D
zbozavndEO+yqRyPK5V7bCDsMBOyO8U8gYeSTCGdhL+7yn9l01DvkYCkyD9C85zODjEhGgRFET5W
WY2jz/Q+1GRWxJv7Cf4Lg3yIfvDO2kPAlTWPHvQ9EoqZWvpq6+Kt36WtnaxNF/U427Ds6M8TLsFA
sK4pNbCbGKVGO3w1Hqj4tjDwOpVf2QKxZC754AZRfakwwXX4jDfTEN4zIydvKGEO26fPdkROaTFF
h9jiFWc7zvOY8ApM8R7/o0fhLuWFfWGADqVA+x+RR9s4LDo6BWelqm2MDn3iHjFk3HMHlgUuiTJy
GISX8SMBgNiv21RvrNzpd2bcPDvStLYZ9RX/d/MPszDYEEf1S8Is+Dh2JDDLuNkiD5yucF8W1wqq
PSetg4OFsHHyCPYrm+4h8JFBU7uqAw7cwzC/SXGQS4WvguSRlCcQ0JOT7e0mCNeyd89JFs2UKRCT
RwO3AHtKtSLo8L1LjZ8R7fdZ+VsSC4iaMxkzyJ7Jn9YgLtjeFHGUkMsIFUxVCFrjzKqPE0yLwacg
djqeocA0hn3oTgX3zpKFpDQAjHa8AR9niu60Dxh6qwu/0DFCZDNEAmgKa9GeOflqqof6Lc5CgOpQ
zAdWKfPgr+qS5RsoBttezVOJ/5Q+V3ryM2iNFAV7ku7TsTqFMZkPc6PRtuCiYOD/+v+XSLagz37+
F9TZPyi0DYlq/+svvSz+XS/fbCuVqulZ/26n2+9OF+ov8uy/+V/+j99/fwpk4t///m9fv0pSCNJO
telP9V+xYcITvI1wvf6+Evx+//wr//zth6+Sv/3yuwDWS+rb/+Nv/id0LBD/si3Ls0PH4+dZpg0E
8j+pY77/L8t2A+jXlid84KLwyP6hjonwX6FwwI6ZQli26XhQ7/6hjgn3X4ENdCx0giCwTdfz/jvU
MT+w/i/omOe6tvCswBdQKHEjLny9n183bMndv/+b+J8pg3hAxax9ELfZP4IkXVSYDZHQLdqSg8o6
96lPPPugJWaHgjgMY2tOnYlyg7XC42DZIWyAzLB2DtqIC4thpoPAJnaNM43UYZh7BGPjcFa7znRp
WjNuIAxwUYOatqkh85Gcym5/1WpcnRhGg2M6DAqpRU4OPEQYdruN4TDmjKbSJiGSTDKqmlZ3q4jE
oO9U5vCSLS9AUGenY7GABu0qwh7TtdzbBIXfqAdHKpkeIxGGq8SUp2lZ0I+BxDhjUlmOKyyb9St2
D8LrvaLp7kQ6Q2ttvITYYA3aehql+V41iMGsLqfLcv0oNzcinbOXwct7FtWsZKLBqV44eso3M1UI
FsNqaLE18BbTxZZhBEQ1cwRAcdUxGgomsF4sHLm/S9w2F9uY2bN0NHIDOpoie1cROsa1TNG6wnBj
OhxnQQwkQIs5wgZn4nEIZ1k5aByQpjo5ABKE4yo8QJ1FYYunMT/ij4puOhyaZz3OLOayuBfL2KC6
lLMTPEOirv8kod38AujjXUd/oE2N1KxhI4wWzHDwKL3pISWdWwScRpm+SQJJkBsTtuggHjh4plmd
8DYVi8qsfWQSZ5D2lhnMlnIT130WHzz2hmeH6NWjZXTEi8y5+dnM83wC4BE91UC3rxNinx3vB8TO
voTRMeA5O7SinY/0A+GawR1c9iZgbTzo8WiFrXyVwN53vmsD+NZxHq49GSJACgsj2E9N/yZwb5Pj
16ELWo+RkNNqlqG7a7TUB0YkpIeEGOORjcA2IFk2TB+NWMhnP7Pahsp3YvqOLfdEDEP4Jsyw+3IU
0uQN81QcKgL4Z7ryFggbswb2qwYJN7WPssJizn4QSvVPcYYGalXaUNStIEyJ7LBxZJZgZ96qLHAe
XEg+eAfM/mVAvnV2jYRPuD+kf8y+kLshBnyLf6fyP82ixBKoNbozvxIE0jCBYUiCMuLqm1V5qbMh
hIWSJs+kQHsb7doyZyHaul9ybFDqTogobiOCYBIL88Tem06v3u05yh60JwRaj8p9MPvWfbeaQh4n
p1hc44VrHIBtkLTWq8RbR9LtX4JwtPC3+sOBMff03cVA6IugUflBR4H6JriJIf+cEBZF8idTaTy0
JsPCyUq+bCcEFcsrNHmrKPH9x7bCLJj2MAJXdlba+GtqZLQNaVtX7EIw2FxsplLn1WOSZ/ZLX1rx
idxu684z0x8m1kTs87XtkjuSOtkmQHeQLptdjgk9dTlvTgx1EPfeQLaVra6EfGSfuFxoBxLTH+pN
GPX66vRNszSnWOBWBd7/YgVJNCIIhCpBV0N/zofEPIsgz7tV4LoCh6whxAvkLsYRlBdYx9zMeMNx
UD4HLZ7gmdeag1GVkgwVcxr/2FlIv5+5ugOF6hAUkmcD5NUyH91pxfSyJOWCB/cYEcq+T8sB7CPP
P3S3cTAXXbDNWZOESpCTJMrnntSBJQWPKYcpSp67ysEKHCmJX7zGmlqqRv4He2eyHLmxZulXKes9
1I4ZWNQm5ghGMMjgzA0smQPm0QF3AE/fHyRVl3TrtlXfXS96IZnMUplJBgEfzn/Od7amhb+v7Xp1
B6XMDraGOaKija3JfCow5pzsecGFpCY2t6V9LzgWpoFpY5L+B719KQG4uOQN7FCmUeu7YU++sDq3
U0SfJhoUk/XaGym8K4zpfdJl/AsnRnUzZik2mlR7uu8xqJwtm5yLqVN1LZoeb7PNkfxOZa4yGXQH
5a/FTvtZ40vneJYhztiDy0VZBv3GpTASPR38xaaNBj4srtH4QbwuBObb2/is8qIiFD7PtH1y2djM
PhduhY/dWzmF6pjE+VPibKu5Z1ZZD7r8lcw5iciEx+bVUY11CfKp/ap9x35xAjQcJG5LbMYxI+TG
++0fikQ3H7o3fA5uPf7aFTlbcL9cd5OfCAwKl7AgmbkpiQjfxYHJRdbSA22BOX5OgEhOkGOW8kos
lf44QUowBifggA87s+ZNVdumVtYNQ0vsYY6F4rH2TAG4PA5U/DYSAb7zcvreE7qjXgTdNWsWeBpL
OqSmtTLIrzkATIA8WBSaGDFDutgvRuJHPVhD4uzFdjbg7PpB7n7xWvk/0yzANtNSR5H15oIp6QYb
gx/O6s6PMS8yfOPYzxmGHSrQ3s+WG9NnmbjJXVBUJd1ZfdwddBXCUVdNBwCpqZRA7eMe3BVghviT
0s+CZ3UT9BLmFlTtr7TP5reiIZe4QijPbmlo0bDgJA78GIsWE6sf+y8d1RCZbQVTeSwNtieIjiwh
XvZ78rt6gy3wMkawHbu08a+gV8TR4XxM7jhJOggZFV68UmXVu+q94gX2X/ElMWFdEJRpE5iSZu8P
nXwk1Uj+UWURqEgbhj2DViRXzc22i3YTi92hjkiOTG4/XVy3lSP9rf6AN6cx50vuF+53f0qjR1xi
zrTSQx8jBtndWfqT89wkqXmMwiH7Vmbeh2hym4XUDeBDSVncNMzNx3Kw8lc3FhR/pk5ysq0KULEc
5eJei2jymijG8MDm0UI1R48cF4Iz8n9+VmiUnAgWYlCjnOCraZLuzJGwfExci7lSwsUBCcXzCPKg
r+OL4yXbtUzmv7nCQzPO2ir9MMyyvxQGN18AYvAt4MwUG5Chwz0M+uAjCCFTLTbG5piZHoJTS0r+
aMeMOFZzx5SYECn5TVE7YpMaZrFz+9jadRhhz2NHwGxbGWF1ssd8ei2ldr47me6fsS7Jm5H6wdF2
o/lHXYi6XZGxMM9x6fKfcW13L14tmP575BsuIYm6U4t1HJDGXL8nVep+hjQinfgIoOrpyNkFZt/4
0B7Cniy53T1KuMmPgOlAfw+gHIIyj9/hE8p9mVLpCf2uPjPKM74QwtCyhIRNcCPkU55KH4Um6pha
5U5VvZs4SN+tFIGcPYSMWdcmPwx45yc5CwLwsePxzeui+26Esw0TKS1yTHMBgnmUsUBi19hVs463
LtWnJOLslM/OCq5JmlnYW5oJzmndvQgc0/dDbqojn7T5mbZQ6Xp/6pEzBfOEtinA7VNqF2amf6Oa
VhIBrQQrTFm6X3Ga+UflduZmCDz2NjuTw+PUWKAHSFKYoMTBgVWQhD5D2hyhdnker+QE3DoNiyZc
zwvm0MMT8NCpzFj3lSVTpkwp3MG8NNxVzM59N6uSJySo4LQ1Eol1Trv6SXF3eJnzYHjMLd1eLOZN
a5hv4EcYI73SfQDGCDjlfuhVdunnINmWEAkPMvDpwUsjSoYkhzLMGf2RIpT+oxW1+jZjc92auKCu
UWOgyUA5YXuR5bxR5GK2HEXCPfKFg6aj+JvmojlXc2B9ytKOXpZ88a4WHBYG20BtTpOyPkfErZHD
ZnfsVhUTwnNboeCs2rQM974Pj0fWjbxNY02NfJdRMx9OMO4iyR5MeML/DD1jeZFEkL/CjjW3DWTG
+x7u0HuQi+lq2Tbm3kQEHx6kAVAleWU+TKHr/nK7rn5Lh8y4OmM2buaoF99xE5mXRkmWirAMu2/x
FKUMYWvzkTwYf2HE1Cswo5FTU9s9C3gO3wq/AeeltbnJRO884FgiRCoERmuyxUH4AiKydFeIHsvK
BqAU5xVXioI99+YFQXr0JQVjeRWe4pLoEgglpzjqnBZUzb772qUk4DohAfCntdOQFvDtl8KNGkyc
RpG/KrOMn/1sSm+Js/QgBKwisPOrBfjJHPsh93tGGTRYNkyAkWg78nKM98tW3eK67bhZuWIG2wov
p28i98akMfqKCbusw9JmRIgWvg3NNjhbwOVoXqrkiydw9/RlYqyNUqiXbqygZQDcwTMzw59Hdwf1
qqPyWM20aEl6lt6x1IknrJfO42Bpn26XzH7tOsfdV7Y53Ae1L05jBTo7jfR8b8U/uRmRdswbQVIv
0lazdtHvcW9OefUAkyNjXpgX7oOs65KdpMU3jg9XPbVOkdZrMWAgcfIF6WVllJxirK+yN2K7IKd5
jgOixATh7TrgAtlGxsyNgRD2TALlYYps/0XmQX5fDFF6qEtv2omGqAgTsOIB9dg+mwykdehjelJt
gYw2cePLelpxCfB1am1Hs76Qg2D2ILLkCvoeJY8hLV4anXsfkEoNooNCrAZBAVY0Wt6uZIWoV+w7
lA8EZUCiFetXseGWbjBQbPxyeVJ5DH2X0qAVWxuTPzFUHEwcXNrjnJF5QrULPs0Ib/NqbBofNqPf
JuwMkGcop62+/NKLdh4G04//rx5xX4fd/j//qk/9TTk6pOW378m34t8eum8/fsrkbwLSH7/5T2J9
+JsQgQuaPrSc4A8d6E/xyP3N5SDpmELQXEB5CLrNfyDr7d8s1w3+JNz/KRvZ4jfb970g5ITs+ghS
/5JshD71N9nIg4Zv+6hFQeCHwSJdLb/+F9loMnqH9TIWezvKod/gjD6TlgAAHrT1B5PS6KN38+Eu
rPH9u7FMP1NaPZPloOscC9JnJjp8SYrE05165//vfkH49J90N3YPDCqBCEVOTRNDZlJPMU8j8Bjg
PrldAVTr8TyPjE73WGaNK6JGdAjR3zbu4NSnZExaDO9RuyasyfBqiFXykaYJcm6mnJw/VzM9YPVG
9tWJvHIzFq+erbwfkxJqp2lU+7JKm5Fw3qd7YYgQXlurDlbVj6+10YGzTRrnms8yOBt9Xx3apsQt
MipU/5C1YWvPtJmxDAEn0K2V3kqzt0CElI63JenRPrMxxmRECpZ00oVUVfMh3wHSzg9cuOdjYefI
8y3WB6aJRokNCA9KZ3kAKFk7nV+EBPTHhDZ/nyO+jetBWu7rMHoKiuXU/ELBJqSCs/Jxbg0u7bFr
/phjA+gkN+UPfjPn6Lb0r1wO1EnMpUldSqZ3ggTwDWQqKbca/HAbyJGM9AJhI4OcPIy6zO+Vrkhq
sEHSRUARLLfTYabBJG5uEz+vDZ77eu9OZv69jAz3uW5FhyXRb+yrXSkSiwwwduMiJaK2heJGGJL/
nLs+2WOLH+8Q3T36Ymq9yatievDdSULE9wMbkL/XLtcNgutVPRfwitxFt6B3W7REwvejGU8H07OZ
jEjTOM5TPR1rlVvvduIZOGqx7i2cv2SXJAm4TA8dYJvwjpwqlRrv4YyDFzuSycrYxrG/VXEngeXb
4KccUyPxW1HgJStPluHH0Ej9y5U0YbFfEfDgB0NsQkdhDb5St/zdjvPo5jLe400xyT03kT6MaVQc
vcGb8emA0aWVBu4wf3g4h/eAGVPj4FtzRaGblVJNyA+ierQwzcCN4LPdTqJ2r5I4abTxZeP0ayG6
nqmI0XBeC3s8UwbebTAmTUzUEF8WIe5RMVGwRT9t28HxJhAMZXso+0rsY5kDsOgQOQ/In7Neh8y2
F4gOpmvZVw26pBnJk4dJlfuR8MITckF14usGElVTPI1tphZeQDrRcLa+VNhfLIsLfmiMR0jA0YGD
niC6XdQncr3Og1v6MKwb8A3VSBHgSiJiXSIgAwe7r/tLFpfWW2L7jNSpspVIjqn5q3XC/gEp1/2e
Zoa+zsYcvxpD1j9ZfBXeWrF/3VhNjHEDHyq9euZCv+UVp8/UsIcDjfG47Go5LXN8y+tWLIfuA9i4
5NTgfrnvuQalq0b73Re37mjPMKu9m3Bvv3PGcHdQkhpNiozcSxbQFNcRQwChn3nqGTu3nFBWqQPk
eDQ/z8omCUHu+ongpQcKlwaNQmlBGkrP2RsVwcURx4fo1s1gJps6jsE0lHUF9FC6WxmQ2KBcIJMX
j+borad0SEIVB56lgmlX5SSSwJDSsAyeynCucVnmpKU6ACGeFzOaJslgvU0+kZmQ4BuHxcmyT77X
5He5MQVHWCTdg18YoPJDsy+3mOHmhzQ2xAfIgOwpwBV9Uni+CdGacuSzCrzHaBD6pYjo+JyCDF+j
3ZX9V18L973shckUOgdaLxgBJvSaHxJAluCxpH9nNWHC+NmHh2tNS+7QXCaqDEbQQGtrvNDQPuBK
yfzHKbWps9Ok2zB36nusAMuxjJr7eBPWsdpjhsl3LoOUd4iDzqnO7GLXY6R5M3NND1k1k87UVdAy
h4MLIRV9ZHNS2puBdPihDieDIXdog+fsXPzinck6NqRdcR16Jz4mE4EWPBTUKphOY71HHTGwhPn5
d82G8IY7tvuZ93QIZW0IR9HLaS53THflZT5+ogzqdO8hH4BqgC7Lo33Fc9KDLpkSsqJCjSFxLjdy
513UKv0ZILo9iyh3T30YJPsK+Ckhc9fep70RXWoncE8F7tKD5cXm+9QPw/NcAuVcaZ0BgTObF7f3
AgJICDM/ZAVZ2y3C8uY0dEdnnPfho4RcjVdDZdQ3z1DWM0w+eQd9AOtwKwqGLciR9n3VVvwkk6Lq
KMkUXvUGKhZUGx/vLuVqe7AnmiuoVHXRuAIzVGfbT8Z3zE/wlfymIwNTlbwKctnkCnArQ5DdVaZm
JWrpmXcMQWVM2YYuLPtuicLNem+xz+zdtBCHwfeIAUe5hV8kc4ankoU4hTY7xgfU1ZH89dQtrorh
QlVssDIyPlmW5WD5ZLjfWag/RAgm19mrYuBJaZXdHsCapa8xE2yYxalEP7W9BFJqzu1on82lf28C
3t5R9BxsZqsyodkA3KvakjloYo97MXjZhlmReJ3KklHyYHGzkh43yRiDzSO5bYD6RZxSb5tUUOYd
tmjuxqk1PZuej6vG70uMeFleD0/wqQNAWVP9lDQKa+SgU07uDkYNEMeCOsqwZTMUwmqvJH35s2BX
SBImseccdKsW7+ZgRTi/awNgRibkpair+m0M0uax7C1gsSVEkm0VTP6b6Y7DfeIYcm943BFU3QRH
b5bhDRx6iBVaQazCh4nkJjnvHxpv6q969uO7Iqma97FlA56orbhLi8bgbk61+z5IhMOa1XTOxzC1
2Ws1xvmS/XKO0hCAv0aZnL2CGwfOU3M1REWJ4CNBrOHpTqvhuYgQ+rueIQgYBe9W1Dpt1xDHqb5h
oYExk2BCLGc3vTmFb0TMsBKB/DFi8OpEflHCXQDq5ax+TtMwbJG4GrakJnmaJ3x7reW7tDmkei/m
ITj3Nr0YdY9LlxQx/BtvWsb8i/d4cmw0kCEt9K0FD343egOQpMjtfgksqLtKdhJxlgKJIqiTi2vm
oblKRDusPKPLqYcp561q+uy9VRMuGhRegF7LK7zqwelec8BqHFqn5pQ7ctjbWW1f+5oKgOWGWxwS
v8Vc587lwPWywFOqbYgy0BqtY2DRXIBulgE1rfFlE5GKK2jxnUOh05gN2d1UpXJtLE71vjI5csie
/dqgOADILECkSrTQB+iyMFdZ3TQbrSmCNFK7vQ9zu7/m09Qj/Ir0ylrKvM2dpxOYonCdeJw5hRWr
5yYLqgfPiMpLklv9utTQFgOCWtuUGNW4tlJfMa/J+oNAUzwnKCUcqzoKLQwzIzbbGkzPVsYcVdXa
pAjpFYw045IMteQJsADmWXdqXpwe142TuvAtCZk0K9eT9qvpxROe38B9w6WHZZUvDiNfOm9cv8kO
lAoEh3aQNCs1Og13JZyQTRG5DH/CKHrq27J86A2U4NQuwwNG+5IbafLaCtfdMcIqnsyJjc/ptHF2
fSIcVtKZ0dpewuoSJ9HXX+5nf5au/Vs1kGVJUQn+/X9Y/t/n5P/1wvMPPXOWX8yNDvqAcwr1Dr2D
xcxaUkO64chZQIYvOih9nQLMxd5PqCfA2usM6plqDSLDME56u5U3ZZucYOaCg5Zu4F5nLneDDIsc
HeUzJ/76YpgNCld+aScuQUpBTweXfklUlh1kA34B4uS8zr3wPJRhuZ8x764k83lLj89q9N8rA72z
XKyP0Ozz9nvbC4i+spVr1w8gnwYRJw2AQ2TWlDwFYWLs6lTqHYJWda5t+j79Ws+XsIqm/ZhI/zZi
ScNRniY/uqUKWsVsGVNrlodxBsLGjwenugPo2KuHY4xjlkRXk05vS1PQTgy0gyUe41ZCXv4JEEX4
A7DwwHaUTNG+M4BzlUCjoMVKK33xTTd6SeFEv+MKBYWcYgeOi3Q3d3VLLXqs3212yeNkiWovl00c
AfgSwgq62kWkt5OV1Yc6EeaGzT/cZJ07kvGW84M7QiO3wFmH2ZiADLK9aR9B3Cb+FFFspOa6/qlj
Vd1XuZYnHH/PjLPCN4s73gO2TgcenqvSI7eTyGYfqHnCC4Yt2MUSSdp4KjO1Jyk3rj0ev3djislT
B2N/ojtgDZX62tWzfrc40IGSIgbXlpn1VbDWHW3GbmsjmmmeDCIzuBLRZwppRTHmz5TClFl31pNn
Km4h1EjhNkzppmCbyAHJLZS6OrPKi0evxqGb/ee5oG3eTH3gmzKZ51W0HN27LK1eUsTTH21HB5XJ
OJApERZ/GAKevza7JD2OmdF+AS0vVsUckYQPBvGu4haVb7kowPGlz8Cc9IF2D3Uhj1MtTGN3b08A
+2FhbyIuAhL9qYF3SBh7RaXZSyaQtdzULJ8dAS23C8LP2rWrj5JD1XGwoEkpxy+vaUE8bU1sl0Ot
oqmyTDtIM4nzo8QnDqMoVNvSTX76qRW/JD2sjJVpIhGSQiIuiAW26UV51tCZfrj4Hl5GZTJ/Zm7D
rlLU1iFIIu951PUoVigT8i4HcrW27bJ6rKCDDnBnnQ6dsxuaH0aTXWVnJBuTOo4dRcLW/Uwwd5db
9hJEsbt9Y/NdYuaZ3jyLRxiUePHi/nGvK+tba40QMstkeCn9rHiOqDW6I9Sgbzbq52p2KO0L6UPZ
o7S374tg+Tr04QxYypY7OUz7ei5x6Eb8tIgshvdJVp1qCtjztWso7AiT2b+32Lnxo2XxvZvk7pVP
HchfZg7nIZ6I2xQYyuRc60u3GFMbLvMWQb91n/O81iFdMkXdnTkj5isfrMv34vdFopmks03zmoHf
+B64/tHG+LvqRiPYMuB5mF26MxGk46VcZ1s6o78zpH1pirE5jcw/WbzMM7zX/ZiLY1N4pLwr7ztJ
KI7htbqZOQt64Ho1HQVcxv+bRZnuxb8XJoI0ZcwYWKYvQotU3t9FKJ1VVhQ5ODKMaZJb18m8712s
GFTPaTJxkIfGwxOUf7hW1f3sMDrXmyRpjEew5v1HpnygMYXj8lam2YwALBrmVx3BQAjLYmAJ9yoF
RKhPNAC+xX0DbbKvjlPtBafURUtnOKddY/3ffFeL4wrrZFxXf9RAAkm0hIMMaLrmYvP6B0dW5DPQ
4fYa7dMuthJEopjBLOFukvdlXcrryIO91qW1pXzq3YLAMd7bEG3eCezpXxyvsXomVXHndUH3gkoA
NrLPJ3D9RpScw7ytduAwKR5CiXDKbY/lOVpxgMtvqcsB8mIn0naOle853jFr++JiOlwX11rZnAYG
x8g/f/92/6U+0/+7stLnf9p6+v+ge9AGtM2j+H/Wf1/6/lv3z8TfP3/nn85B5zfMYRYCsOd5IbM7
HoT/7RxcXIMmCrBlB1Zgclj5D/FX/MaFFD8fHacWx+OlL/dPCdiyfwt4rPidPFUmgSHrX3EO2n8/
EPlEtVEeHfpKPcEJxvz91/+iAPckhrxucLmxE6dclQ6HRw6Gg3ydx51fjfQBxVelfw5O/suc7EdV
hM/LP9Fknhq6uszcpwPAv+d9fOAoepGNG6y8OgQBNEzxFSHt6lNxQ+uguDfRPfL2UrVUnDuwCdxI
cOKOh2YV8bj+UbD7h4nznxz1XN60f3gDzdBxMD+x2vHReoG7fOt/+dYGiadvdJXa87cSlrbkCTVX
b7kWcHhAQSjt8coLQQR7cB/x3e0N5kN3rmAcDpn1h+lToBdmMOySvvkcJpCK5JwaWoTeLfLAZ+Ft
qpj25I4wxN1AW84aVSXigk97YIwnY5pODIfpsZNEGvgDgQI75nQ3+FxxnXBc+RgTaXKOszt/wvsu
uUkdlaOhgJdaPnQ6+VnTZCNYXi4kpyiDce1yv9DKU6A4kTPV52QhjFthc0q8cnxKpny6jiYcg7iI
tiNFNQdcKP0Jb2S8cpqqp0UJIb3qGTfNjlzFvkv+vS8OhUiOuguDs/L8SxANpFDEgfjKPp9VTcTS
Ao+S2B9k/yA6uGKHX2nAnkeDisLt/ZhMbr2DtTdfOIZxdrZsaz8uibqILgPQ+QAxZT29xon5QIoL
elNDy4BeHKOM6e6aGk/iDGZSid4/jUB71p5T3JrUPrjCT+/nIhQXfNYC4vOm70oS21nsbxqn9PCh
ZIIk99KCajpP7vhThx3iYTKvaAnMN1PpWeBFUH+wCsFFG3tzLcw0PWE63+AAfCa1mR5CoYw1iuiw
Q0qx1gM321aZ+QuiDdHWon2RqQ5XRMjLjcMR5OQEiB6T9wYTXRsw54NYWfuM1rudUhUe1mpLYoIc
fHX0ypncKWGX1SRmSFrQsbWYdkwG9+zld/6Apb6lNmtVJvUBIfzeHmMiQ+UVuv+zn3LuYn6MXram
WYiDov/7wRdsnhMRVRpAK/bOS0Vt5E549leehnTFwlyo62A+TZ33WphyQgRIb2Q01JHRbXeOOmjF
Fex2kMgQcroYF2Smq+dWu3eTI7u72Io+GRt2sPQIRI3MHe680c3uS60/iz4CxDi313G5PhlYbbKu
BQKWHC1Q6oMq3LUjASdyNyE9VAO8AmVhmMnZRm+EKlM+OjgsMgMKRY6Js87yFyzKD2lGDS+GhsAN
fML73s7CudLN3L1HnyY1srF5AYCWn//KJTG2sYR1GbSk9BXnXoDDbe23y5T6u+GDKRZJQGs4rIzW
reNdr7h8uyCIObS1pNDqMDqTsPrwUpotULePJgUZZq+QhRDwAY7BslU2xrm6si8zSNTKw3XXGIzj
IVcd7Xk8U/V1nztYZlGPBW/OOuZIKWk57CKCygCqu+6cUxwkrRtlZd9tMzp5HrqFN3PYd9SWvOQe
YtUhS4yjJEC7dkraHxhcETDJYdoLuBJ54dHnO55nOdx3S8howvIU6+xrjvCG0Vt85NJDzGcT4jxd
xbO8q+Nc8wsOSVFGI/nBAwBp5NnnEEuYJzZwIDPQG6sCGBWVzltvdB85Qx2yhh6HktSniFaenCa6
ZO18M4w75srUusXV2g1SBh3RnVUFb/w8WfzgAAufJhpNg9lYp3uVxM9pKvjBqPlUN/BVS/gMsX/2
2te07F8Hg+UUr+Gq7WPi+PkJXSJdc5nAMV4d6o6eJeJkjJC6i5sARBCFd+l7sBApDC+m/fdlsBKj
PlpcQFYWAX+3ah58Wxwqea2I8K9AlDCIh7CtguiOR8xZe9qj9NfQkp4JNjOLsStvTfKGy+3Szd2+
5o+fHAs8oD5zod273hYTIKgtAUsP3v9+ys3tULEnuU7wSZdVDw76s0uTVzNFFA/DX9MU/sRKFK7w
4h6bNDmnkd2u2fLevfmakM6nbCro3uoKnK6tqKUdUqjrYbboo/0+IQizse2hxp9q3GcTX2OZAydi
cIQZyEm/hPU+gsUyRk7d2nnwYyAMpmDM6sl4yxwV3IsdXunXecJFcU9MEyZalEDjkNaPQI0seOkb
ZlQYDWph80cEku2Ugc4EDHJfU/r2JGQOBcrHNZmQBoPPk23nKvk516az9eCNIfAdTDd90+AZCeSq
p8oxjZULP2iY++9MEfxDXtsfou4+x5YJIa5gsVW2vx86lheEViJ1IcVIMb6VDQ0JJ0/D9bAKaBzD
zOaH262lfBFIPq0y9jbsSwpv0O+GbL5BYEQnYzCVxJZeJw0eCBLll7yPNoylIVvJ8XGqsqVKsV5H
KE7rLsl7TCftABeVkEBVsLnfuYWQO+EQ7k3b79DzvQ0hA2+vWjpg4Kzs45ZZR+u64ZOu7wUAFdpU
UX0SSMIQpVl54aYboBxG3dFsw9bAgoOIHXcNyAbcduF0TWLsqkp98E0OlzykW5uBW7Flfgm8zM6/
Rgy/m6gJ3qiq2GFnyleqGt4BWFAwAyvD8KJTZkfNlys/zaK7AF9KwSDSI6X67HP0gm2AJrTCHNRv
DU37UCnVyencR6fgLuH0/Ahl0/HKDC69vMQLzr//K8A6l+Yio4MvOXrLkCMc+DrMkgtQ2HFvxL6K
4m9SizQGtly3KYmmXlIZ1S3Xr2LepVMndzhQgPV2yCZSjkBAiuUBC6+tmoEux9V3K85YhdPhoRoX
/vgYgoflySQpism248cbMiNZeFImRdF0YrR0SJy8CsRe21EQPBDBbBNMt7kOX0WEk6egRcqx0mX9
u/csl6YVzPiEQqDrEQBx13oWV11O1UH7xluN10cnbXEjq/INEC5nMe/kmJXcTb4PWslX0TUnYIxD
55DALVrng1FTpOgM4BXt4mxa9FzEY2MyEymNdTJEj7WCEZ/44H4Kt5ckTtWTOwXPiR52uqeF1qvh
Gnlu+CvR5D/MIHtqFaktHMxNCAImTqlV7udqU5FzBXAawbj/VoTsuEiOhxKC7QqvfnaIEHEno5L7
VOe3XAzv1jRlrEGaYE5c3iMibGFazw81KjrrAslDRzvqkJtQVAFvv9DxgTXKwYTV2Pa+HekDMFDZ
6I5e9z2MGeBkBNW3sZ7tjRbqkdrcYSdGJ+Tsl72m+pgx0iW5sKqHmBnPwPk7yC3/iPLHzK1L9h3W
gQbu19YokXfsiUY6BkaezdxB493VKV5mpGheXcZ3QNpeOjaZPJu+NxgbeQ1zUNZa0CRQvgeNfiJu
6PM2UKbVl3T1WSB5lctHDhQFGknJQCwVn1nBuTUHjw+94wtXg7dh1R5wMLA5ImdaT2HQPgaOujht
kz8qygTu43h+MXXpPQAd4URUoO43hdXsCkQUgob0YJUL/qu59xr7gkoG+GbkTGOqLeUXEm3dPcwR
d+LSy/ZlEIDicvFdMWTaB5pbghh2w6zDHV7Orz7h8FT54jzUrXXN8v4yyYzwf2VYzA4PgaOTq1tK
vhOpkkPqubCBR7FPlFcfI9SjVRNk1n7CLbmTZodPQ9NiGweAHaMCwd+2i+wKASu4y2vzRGXsW4ip
nM7JnAOQs7KgxVB8tSONO6Y+btMufrazbDs06QFBVt2WCcEtTthhmqHDMt2Trh1bcs5hZKm7rPkA
/klkhGHzvS2Bs8V8qo9EZwVualXukYW8UzZaP5suOWMRDTaDbfOEtAi+dW5aGA678YLZYbzMfGGH
MlCf6VTSvPSfv2AIViCdhUeYePIIVISJF5DTyTVucJo4uo11D0G/ne/gpattmAESyUyTGXo+v6Tw
yiWtW88siO59ptDC/SZ6bAmg3HAJw0e2KsaFNUOSgKDFKpcPreM7zzLhZuPStEY0d/xwA+ukTP+T
sFp5LEVrn63wZndFcj9qqgQ6vVHF1K7qwOJF7PVnOyc3jujf/Nn/slxrC3OQcrk0+OoCTnsu0Tl6
sVejsE6z9H/GKcXObUsGY4hZlhMSwH4Em4QPEebLcco0iPlw2MXYKErf/iQ0/9jN1dICAtnHYeZN
39xVYUlkEvyUeo6/6a3qPDH32voV2Juhvsd4Sc1Q2MFjMou16NFKPyBi64MhxiWwin9hug4Oe6Px
XumsAPNhU/A2yeeRtjaHJmORhawZNBWQS0Xwi8dtW5GGi6sICH2dHPSIoZUEAime7C327cNsMzhq
u+w7sdzraEckW+mOTJcKArCQJ53T0RUkzptrDFBuxAe9u5ck7cMHuaSUVEQyuJowOknzqvEsrOKW
HETLKezYQ4LJKwpFuoaqaI2Vpa2CcM/Ukq4vaZtr1aj6PgcjwxgdDD3BRDSH8pblSX1RseDWaPQc
4XkJN5aDsSYO5182dhmqRmeoHUTBd6jnX9XwRq2rPGeLVddsDTD3q6Bpyz1sJAqvKPIEeDBs+WkV
64lLTTkN/D9quPKc6m5It66RcY5ic2grJr9dK8YzO5bCr2sKjhKjyznFazdx6gVPMlPezs4Ge2MN
GUlv39rKNErvdSNfXPAYw1oTZfFchm+K0bgaalCSUX0KPQouLEefZxuamJ3NwYZ8pE2p3bTUPGDK
jePk22CRM2ZmDhHar5L/xdF5LDeOZFH0ixABb7YEQE9JlFRyG4QsvMlEwn59H/ZieiZ6qkoqEch8
5t5zgUlg8NoX7Rqua+zWIwurtLw3tCwmXo947a6JVDO6u+J3Ii6maGaiYlHX92tlRq6CKJiiokD0
BpYt+Skdaw0Hz9yvw/q76upfF9ifurdsBv/LstU3Nj1CXQb1BLq6xmLPqhLN1TEPGDEAJk3oG4o7
H9MBAvozXuZt4WfP2D8JJTLV1Qmmu9FnHQaeWxLvC3V5le51ITtwQgxMhCYdUjfJK0ox6KI1CPVi
wWAO3hNxblLWQITp9NxkaeMywAIpCDJtl62XVTJasOvvRPA7dGZ2Yf+K/UNpZBbjmdhj1dj7KaQh
rxMxJ7nCFFJ7ETm7jGNIDiUFmzq3VN/0dtV2MdWy5culoPugygBoqAmGcdm0mPMrGPz6mF6hYo6R
PY7GZkn7ZgtL78aUAwTG2gIZVRdABnFSLKgJoa6Y+k7MlwFDNc7F9+2QHyMmWKP8GqVxKEx7X5eL
cyiF/VaTpF7RkPL6mYdWpJscozEqvnO+zLcgO/yrYxeN47onaGaMAL/dBzjjQ7EaxGqL10HzjkF/
q7QW/TLcDjG2tW8KqTl5r50eMsV/SYI/4Wkx/tGKoh38AREMOVW7+577y9OSLHk4l1JsJtdhe4DJ
beT1Nm8c9X4RJXoH2OFyPcllpEUsL0PnbAfWScyM7cgnL5IHJIkAkF1sTW5RbNLQuSyKSOEGnEdY
gDZjWfCfU7sazqTwbdLMTrb5TPBeaZkaqYxPRZMjNW/of2hNzpS1iJ9iz3ZAZrcPaAfbowWAAfKE
vNdTvPF1WjRYpgzFjZpv07SUoYeBPh5b+g0PbCxUyIBYMQyaA+o6mmH0m1Puxp7WX9gtX1i4LEwe
xQP+aevMze8zfeD21fNcnVSLspqFfXLv1bMOgfNRpJ1xFeSclEbSPmZzjWGy/p6p3s6B1Hz0RujF
lC63Uk3Gm/Dc907D1WiamGDsgCiOtcIg1RCq7C/GnqQ1wtSoqGPBXqVBnpUqAdTPyJody4zD7VEP
e7fYSyBrjIGwAAWegS7HW4E8AI4mMPWPahkxUSrkExmRkdsIGVnGDfXgHrkSvZPW+S8Om5rdItvH
vqkAonkUna2JlBViypVXI4uZMa+n3uitgyigDUj/IgUWNNlB9tPmJCSfPo358obV/qv7hOdE9SLS
PBZGCUVdY5cBt0g97BqWEyKtDoSXJxiQiDw21ztc8NMJbcvTLeA5sxCDCJ0BhdeUP5iM+0fTXD71
Qdf/gXchWHXqaQREQXA4f1mwimsZZ9K1Iy7TT2jSkCx0e8+dLg4oCwask7p2YGzzUMLJv0/t1yoo
SdnuQILhE0so1I1lX3hCxiS5qjdpiUdKlAc2/PO+wpBzdaZV20h414jkiRsmjXtvBcVdNS9AsfMV
2n7BsshvroukQ/fz/Gma8rO95s2mGVBzgFstQyQmBVbS57p4yPo621u5fGrb+dL0WbUrsnXrlJ7H
DGWsGK82/0Z+TbzmmEDHwX7vNbv5ZY4YS9SFJ6Pknu/n4t+0YLTd5DFfjkoG028IIM86NBUV+FrO
ImLCu5EMEHUDMphNyN6W7e9KcrX5YmT2VmfkFbu47RjxgfrRe+++BG+5mUqCsTqtWzfdTbqnWeiT
pPucMtIO29rAI260oFFwKIuq3k19xxRlWNpd7uW7NKjPfmWf2sHoInw7ZDky24MRnL4s0NI3leT3
+iWeO1ygRpccW4DyJ1KnLmPpvQUoa3Lb5G/ubru0uVfEyUtjeDQoBEvarhkjR1DBUDaHcBAPKRcL
JNyttupYOWeshUTPQO2fmWjV3xoje41cjk1tFvtWZBYJoMThLf2jHB/8gdeC30LFUv9SIG1mJ9A2
C/Nx8FuMnkG3W3woOo8VSUb4rKBMu/UnJL5n+mjSzBOqg1Zecu52ROl15K+sAinwo9XBaNIl7o7/
2wtdZt/h6OyJi3jn5Yw0pmi7HLiTRlBQI8uzy8GOe/Te7snUo2hG+JOTeJ9aAVBioPpINJKtSb8H
fHHOnTpU2IHJO7qpfDcW8grzthKYveEfP+N7WlqfP4CS2VxwR06af1lYNsyL/WxpQ9jOubVpJ58g
SEINcrt5wXvzbLQG7BF1MusOYyJkfydQ1HnG8O7p2k8xOL+ulKdbnGzTv9s+R3DZT2+9q+9wswac
QEO6Qzz2NZkvvYsRcuTns0IjQr2uZc8AlAA++KA3FefwWNuX4eay3gU0/fjj0Bk8mjNAI2Ob2krG
Ze3j1axprNI2ZMfFJI7J51+vL5Ihrxf67YttjG8i8ME0uyfLMq3QoyMM0bhcOd2eieXdoUU5Afx4
cNkLU9D26CdbKJPcJ3TnFTSb260rjPYnQfkcDZN5VJSMUNnR5FOgDj1Exene7Iu7AInX3u6muNL1
uyTLX4Rg+Ouz1wLxYuLwFnJj64z4x2p+Kn37u+gMOp7grFT3iquVUWd79mRwGkz5iw3tx/ZRzbeC
EKcgeUXjsMnE+KBl068Q4sLV8zd6ZR4WDE+m5tytPmThQN86dHM7nkLmJ01Mc11urADLt55N99CY
mXLOw77S2hc9dXj4NC2nWKlcxpO4tG7mNieBE6SvjxJcxikBkZ10KaKT0s3hgSWS2I32lqzJPNhy
jDdgjr+VMikGnZF4h9Yjw2XSN61SEjVPe2pnv9+X3oS/FQkEwiS2xt7JIlkwEqM8Abvr1TCdpAc7
Dgs5mMQEYx+2uhh87ccwUb44fnFA+xzPnZqPQDU4JjsN8KQm4qUnSSDJFoYaBEuiX3zNdSDFfkVq
qFmUseAxXekgb+3K26CkHePcY/jg6yQRBvO4BS1HVKryAd25XRLbmfZYEJXdN+UrwkE0xyg+45m+
w9As8v76xcY0XurbFEYlszDg6v/Dy2pKDhOQqwgoswg7sY9d1+k7AzDoYXI4Mry+PMLz4a0CaYk2
H6ljldpbICPInNf1IBIDAcS0zBcjg2HXtydL6+v3plyfluC5KPRk16AVYeIzqq1mk5dUBhqlYu2g
uf7UDMj2mUvSz2CNycbwpiNn1ltgHRTx0SSNT8T66uWv5TgnBex447wuAsBxQluNLWwGq2+8oGRg
7NbyQqLp289BxPyD3FjsIasBs3dJpg5lYR2gdwGqxmjnbjVscuUIzWEvhGeC3LAPJOvMFdvpc2Im
jGOeq4ZIkAGKJYioL1NMSCKWr2Zexx3SgKOJPTHMJeGDTbLWBAHYv87o71N0uEug30k0MlG3eAkn
rGfSwsEFC9Kftje5olv9PpttiqwZ1/NaV8a2627HaeMD8zeZjGQqE+Adho3vlenLaNt/Yz2faOvd
S1NkWxcR6A7WEzS2kW+0owAgtrWjvMByeUjL6uirogBbmn96NWkenaWIOKIDz8z8iRBufceSVRwn
xoPO5EsupWyJDS05m2P77MpER5Xnl6TLgbNL0poBZkK0TgZW9dbpkJUUbBK5/HJDAMm0b5DNoI/W
QdQR80JU/VZoaBPzRZ7OcOx1dLRDGWt2Xey0tPOPKxJhAlH9WJ+1POo9qe/ERF1qkC23q4v+XpWD
tTPJlNer7m5K5ddNHEJDmd2r6adwS/+lnK6MUfWJETWDtSnugKETQXFGqtYcXWs2jkLYn9AkGZJT
fOzxyx5zMXUPtl78ZYnx1lSFCwNuIqGqowLSB4F4yCq33zQL4qwC5sedvq3qMuPCJ5BtUsa8l6Ih
5gTnEigX+9h7GArtpidlcRy2wtiSw4Rw3MsX0rFGlF1u/U7p7R6rpRfP4+jRS1UNl/bsUwcnkp9N
gga6ScdLT58friPp5wjJo7Ju1F2GpXJZm+opaeGj4Noa4hk2NnYpEmNKPYi8zP9zFSev6b8EOaG5
A4XjYejkAw3nQ1ka01bYs9hRkHdMSnCs35tseh48jw5GDKzyeFkqClYbAWxRfwfowE415LntCOsf
jChwk0Y9lsmsyMm2bhq7eGBr6fjqGziHeyJKEOTtEHDUJDYwUwP3gCUYmSbkmgdzIkFxZS+gf814
qZefpmARCMtnOna01hRciOOJB3iyxMQv52JBRzr9YpAqQxx5RDJDAvYd6peEuRSJ7SzvHFlQLoi4
LQx718C02+hT5sUr73EoptsS+LYPEzDbwqppxmMuZ9hlaCmoDcv16jcTpb1CBJ4zuFUYC+Jeb5Zd
07I9TxM7XicQdSYzI6VqvEX2Lc+YHUtYe8TsUSnx4Uq5MzCxAxjrHZ4oQvjcBIa3/onqDXRNw2Pq
WxcrHVZWQ/hbOkW5mel3tpXle1oxpplWkEcDpJ24rp+JEQuLKlXnJAB8JxEkENzknceZ2rQpx2tQ
1OqxwNbKLkR/xriuHwZJtlaOobjNSO6wCBkibfrPmwcHOqZ2HduRjbahk1VWBruEP9D3qgmICHrW
UqCpreRbsXYkpeTFvxnxoG91w5PMC8jHlWKrAg0hI9TipWiowlXD+ktxU77h1mADbBdXAynHTtNs
8Qjx2T/ZjvOvdR3q8fU18Rr8iO6dPXe3LDteK+e6jEPkDQmzS+fOoUQIddu68t8XPcMJvfjMBRqy
cTQMDK2phbrJD71tW1jTTHXnIHl0RPAwJTtttN+0YtlBegjCMRBvtq0oRS3/J6vRUTZk9EhtQVyM
rs/nZN8g63suyv4tz3+Sof3M0z/wtg2w++ZsS+8OHd3b1MRGQnhGnqLT4MN/NZ3gsQgIfV0X7JNE
V2G5vvqjcYQRc9KbAekDAbvI/bpTDqkls/I/f+3eArbgdDh/cs3+LA6YhF3uplmK9x6I/+i9GYW7
+8tv8mWHX63n+CgKqf8ZxXzQ5xIf0/IZdO6htNChDrfspDl4nnRxloF5MAFt92p+mj/6tu64uVfA
HPLB7NzdCiHBbqt3ix35ZjFvkj+f+4R/G/T5t+1PDwCoICOgmBj9A5XyEuPf29pwtE8a/AXICKu8
wKbIHgLJjEm7Y1NlfrHlvbCFgG25FH8wlahsCmqjUTjQNSYHvE833yH0RzYg4MpDykdqodtPECwu
lUnq7UhfHCYknUe6sOmSG0/eQ9wwzsYM/dlwG/5VDmHWnvp7JhQqWDwGuP56IkvgMOfiqygL8ZJp
zsO0vjs91Je1WNpoyNE7dBOEhdloosG18yfMtQlbP7MnPAPGprA7kktgDu/TwPjSq2oBj1EWd306
nj1mS2fTAM3peP2zwcmzMUBJhQrsWFTMworXVtLmBcvGxC9CorTSY4eYza2b+p+p2WlharjH2WX1
XtppRjPIjGGGqQMEPgtntBNbvm9ipFEwr+BMdiKVW0W6VFTa3V4hItgR/WGHS4ueFBNPvUlH/36d
bByU7gQm+IYGEEBlTNaoKZMRvIv+uifz5U7Lg46lI1UoEtZtn5jzUVcfsBG+ZVY7ED5VcWpH8Pp1
Di6awSEZ9/ZLOl28YZBHQC1yZyo+rgAddn2jL8OucSPLc5LNSPwvj6t+yTFYxYC4j8LLQo2W4lMY
kZs19cYbg343YmdhCrxS6tUsfOx6creJRWcqKvZuNSdXCIX5oty6fHYscazA1u7dugpTGPhvbvfH
mBbaW6YjqVnhX+cdLn/71qVM6RvOFkDyTgk8Ha2vX3CMFCns9YE+eQSFAsDj3UxmNEKLn51K3e63
mnkObkoXEMY4/Tr9ibsGAU2jYYvy0Qq4tfQOE5S3aFg9m9eWTBnoUscBTNE2ce0HJBcKvr4tt2LO
96JhVB8QjhVnNHIHc+0EY7XWYf8HOr2RRh2ZcCFYRQXJHToF44K/M+9VCDVtfQdzQx1h+OqOYqIh
MoteEN4TU09KlSpwl7OZ+WyTF8t78ROWs5mAuS55s0qnhWGvGIMP4/o7FstVjeWxZPtwHgKVPfc+
Sbm59ModxPQthkDSGbMFGUmeR+Pk5KFI3a9h4vdLeSvWcvQPt3+s7sy6sbrmi/8PxPYjhR+zD3KB
J6RyIeurf5ODtXypKpT7WNlxOzOij5yi6qJKgF8mz8fc1Kt3D14M3kJLHZLMFEqlYPTAMG4ctPmd
aQL9Bn9g4N1YaU4wPC3COVsOmfPMOd/dm1Jisf8qGlfPlAgwjI9kttyXiUQJKEkHjTxy0hoQvbex
NaBCkML7a8mcCwuccRv2vrAmyRwLkA6N7Q+gIUY2IuC9n4Bk+7eolfKp9XKGaisZDRN4IYnf1kkm
YuQzeeVG6y8z8FLIrlV7YMF6GVkzHu1BvdWdvTKwQlDo+d0ztm6AQlDAmK5oBafCb2qJg9a4abhm
lNwmoLtS801SBfMTrHrsb7mCEzsTGlSaZ3v0f0lygpoG1n+mEUUZkF0BUd+Wl2iQinbgequ/QHNf
Z70YNwvjsvNcHR1tifymcM5+Nl7Hrj+BQnkzx7kO6ybb88T46LHVtOG6Ylvr2NfJD442JSabkQQj
a99GXQXrTS0ktNUKm3VOAEiNQSMz2CFyIYCZMlhDoVfzTBbFswOvkbUv8Gg8Cc5gsyQpPBYPy5FL
oAXClv02mcIB4LCEyXiE2JnoLHBCIw/R4n/1FcxJe9VagLb4ko0egjPrS1ollyQYbXBBCegi9BkZ
06iU5tbXaBzAHhJrQMeOd+9e74n0ywtiPjoCZkMYYZ+zvZ1F95p1JgpGxyIm1F5CMGZkkcA7CKW8
EZ1dtlOkhEYV33YIQfaKueNbFOMLEM1pUitOlznYrRPnC48fJcCCiEIa44cwyNcjd4n+mYAUal4E
XAX3FmHFHEVSXINbqpZNQlgILfLPypgIImSkPpSEcg3UWFNj3jX525jVZ2mcZiGeumlZKR0ZPRS0
hDVh9h2Ofe3oLHWcDPTEBk8QnlHj09PbV6v7rMi8CN262EosPGGLTcmzJpZW41vhjHroFEgo9I4Y
XplGpkrfjcuEVjLpJB+x0TxN1i2TrrXQWip5mBbjydEBQdU2kNDuD4AgaTey72N2d1eJkhE8vaxi
0pXI6ki51Ervicy/d1UEZRjsENCwlerkn5q6v8STpI2i6VCLBVkdQedumO2XqXfWTWAOXawzCCJn
gk7OIuCvWvQtpLwZNySwudz9YCH3Z7GYIK2YHUPqeV+pV7Mp0++qdTwOkNnpUTUVzmyaGVnQMKzr
kyRGASjnErJs+SL5B5pd1lPjs5NrXBa4xFOx4uomI8YOcSL/8Vtbg7eefhevkiT+BHHlOJSPlWO/
tTqzwKFFirGcg0x/8lbfZSgZrDuRaa/mUjw7xJFYJl/ZmxDyuunn1N2A6eNycMvnsp3fkNeaW563
qEwUI0VgPEMwGqAekP4xid7PkkJxWF0rzF33jS1vwXz4nm800tKAEnclRiDtvpfUL2N/s7jlEiNj
45J3G7TMc/8KIHMLCHk8BeMSFzmbuMXc1Ymyz2DFiez1YMeud7we7QabBqkWjo0qkGWM2NWeeu0z
HmXz1C/G+sVn+U9zcnU39M5XzUz1kN+QnevNDQlYKhqRdUeseyJCYNkqgcx2Ku+OwTTduRiD+xtG
tmQdbtbtcm0StpJQmFDAJGCcCVCkSz2TB3mpKxc2jtvwRs5XXJBzlDYbQ0qoTtrwWJJ6G8rCiUFe
pA8elDY9l8+sMv4YxFubiXHAGTWvI8ArdCtBHmWrCGcmlaBM0QiVSX4ZHP8P4104ZcFVI8o91Lvq
AZsfy3iPWNwRT+nRGKsPzwOCrVEgKyML+7Ji7UXaa1pYD+W0/sPOtklM89nyWwJvGP8DVlojXnnj
pmM4WrkTW1rlEKpQkSHUmd8Tap4qddPrvCZR2cluQ6rZFQb5Q4U/d8uYbwO8crd2IzdkLu6aDiw1
mUvH3sZepNhxICHFKEfFmVB8nutIFvIv62imyhT7dYZaj4oj29eY4sq1gP+a057n+RXd1+dMXrFd
n3wWb6HJzGFjqhqtAcgDjMLGif0Oke7oGD2UGNjLLukPVLEfXI3FvZtlPyCqTujxSJ20y3df+s+T
5OTXiCIX+bScUsZpOVDP0iuQSTf7EuvNjv3MowERHoVJfk5HZyD4e7dQ4yNEIlwXiSBxLXrQUnYS
80nvgp1Qo7XwwerK9XVO+q+seNAC4xmGwoobjZNquam0nepcMcYcUu27CEBe0PMUm57L0a2zcTuk
ZLvwJv1mqAgZlN+ny6ixKNf3wJo+hEu+iQDjZDOoHclaaScP5MZibgu7EPxoJiSyDOrj0npJ1Lyb
BhQ7PX7OjdbjLFQT22fyds46IaW617xlqS15oq2OgqIGUAb4wifEfhyDt7GMV+59LBTOuutwLK4p
n5xNzhjgiUhl5audA6AgDXzN4Rr43cLLNPWxtSTEoLNe9JvS2y6i3xYsYMLmxszrDRNyXADsL/lA
stMjtoj82b7HsppuFtXewwKopftgp5x+/BkX0hb1CM4WnYNSz+WATEB2JunZ/4JeRX4AEUylL1YZ
zMe6srwoBSwSprVs7pOpeKDOtQnOmK1Xu2d7x8JedvJGW2PhPOiNfpSie8ytZLn4Dklndd9/NgPA
iMKViCM5ara5LwkLEuxXm9ZkmQ0UYjPVwbDzicc+eT7p2pQdbOdvuhbPZe5aJpKAXjsbPtiT7pvV
2reeC/ldzfTpWc2NKkuW35DuwqFtTeRyXLm26R4FIUAISlW71a1mOtm9/dITrh7C1TWeLPmh6wV9
fcCZEEidWwNc3JZ9CtrfLru6TevtXWPd9eAFT32zmmQEztkJC+TZmo7/J3S0YKBzhBCR3SHHRGlk
R7R1CQ6LNj0zjfpA4rM+j+DbNo7R9jFMx3xrEnOAuQA84ZiYB1xFdFh1pxhcZf52GsEc1LMszsrj
YsnriqRHnTKFdK93qcrknEOn7hNjRdrQjY+khDGvAsshA/5XWjnuGQ0m7buZlduFReKOOUePIVga
T7QLVOTNHxSITU5G3Eefd3v4O8YVj7t5MAbi+4TWnA1Hbw98QBmh9C0PLRG2az08WkMm9viInt2M
yUTq96ijauQEeAhIxXW6ix9ACq7xd2w0BprbDs9/nLyV/pPK9PimhphYWnNpDrCgIAutA0SAW2S5
2zw1cI+Y4VF9r0yyU3TIDX1GYM2vjrSQs92S4u68pH4He6mHq1J/voWIR/+riACQA6aA2eNlybhv
d13QXNANoVG2LZJJMFf0FcmXxpHHk8VHTo8xI/Pf4Gt+o/8kjbOjohTyUmrpn2v559mfaUhTLkBv
rpD2mfY/jMEeAievp05zygAdzKR/we0lymky73K0qLghNlAYDVYH7+OKuAg+8FfZG0e3XwuWOcOp
9EHgaXa5bLCNxs7UfLREstwmRrEib3ZJXrBKw8vBqloSJOZ0XJBGG/nfae9fYG8fKgX8ycBwYayf
7hBsu7b71TvGEJ202IHm5W5YoHw1Tg1VZEjzGMzgxi9AeOCrCd2iDA5gZXtovmwHFFHJlEYabPcA
WgSDxHoKZ3yvJ0cOKuyrvmNg2P/OtdNF+ZjadCxTHccKPudlMIS+m7Lqh0WXlbiHgGD4SxtYx8AZ
RiKRC8aXJIjGvZ9cZE7Qm2PZkVePJvgJ29/ytsFJWuDxiNx4Loik6v19nyPPA9PpR5amP5vdwMLV
KJCXGOmR2WYWlbLTI9PH7Y+oZwgTQ3smLyg9Q19D3LdyzhEs5+6dksIlpcknB6B7LcfV2uKGf4Vi
8OPetBbKyeQBjmwsJTaPQiK4UPaP13Xuu2OsHWt8VM9dSolRB967r7TqaHpiigbghUjwrPt59n50
G6bTpLrv1s+mB9iDvxkJYDt/hPVR3mzizqEXIr8y49mVKjAuWpaSpZsoBKje1MDdMV7z5VYZnGy8
oXcQPpq7Seu1CyJrzDHiAocuTnWoUwiBL8JNJa8ldKW+UPHokuUBWRXsvPXIX5eu7GYBb73pnGOz
Dd1+fLMYc/ZaeZ0d/d9UWoyWyB7mOeAkQVxxcNo5Wqo7z/f2dZP+G5t73K/bopto1foKlO68UzoO
jMxDkeYDwHAztoNdn/xLEwrujHIQugcaVqc62pRzaePzSM3ug8FKhU0Jb7bjndBhhg6sgE3d5c/p
hKFFTMFriqBNtcY3FVW9NbXgSSH4D7HYkiPn5CejlWM8B9llGpWzbzoa02GF9ejlwZ6l4+Oaph+l
EBljBZR0C96UTMPWRCrq3i3EX2qMOAE8ljaED23YpOD4YD9rNytfPLuMwmUUjz5w74n2zqzRoePc
OFVXw08aBt/YPyo3i2uM1sBR1yICBWd7tKNWkLw4ruNHSSCakELMZ04WQvxiftfWhC8I/2TqbJhb
FAIIQLE+kNI6OmLXpO2rlpB/PDZTsm8Y/txK3FBpv0ui+NHhvuPAQL4iKnUAdYC0a4xquyEDQd3+
MbJ/7jO+HVyCIVD8AFk2XWKfo/Vxx5pLpQD2MAXd7ubWi9WMJpXM3M9+AnA9NYiVUr9Wm07Jf9kK
KyIA4uGVSPzRRqbbcareJ4NqoxH8LRlGfHgaCoduDTZqxXlOTk6XtISgeM/mgjG9rYyHxaWMUjgU
VtY4BQFDmdiA5yDGIq2+8uUHe0sbToK6cMIfn7CvXcmhUTUgtqq0f41BXjDWEWBQ1uxPpvRRm1LI
JIY4ElWI4W07MttnyhcoHjKYa2VmXj0btOycYKJmmL5pZ4ODeVjRr6bL/YjDBG5WBeydoWfAznEn
hu7dNXjiKM9+ndn5sO2JcqIkj5XJ0azwHeqLhng4Q5xPEPvx9h/2K9igXNaZko1hOyGITS9+uqQb
gmtQHfE9sLeAqVfckXAOOmlcVYQ0UN/Yrn8mSLY8SKIQQsZNYV7NMNx7tlfCu2ktbe+RDuSz8vn9
aT1FVJDM1KlWWoW+yxIVIKjEB5jXb6qJMJ3ReoIXesQSczIW83OwtbvhNof0j2aRIwafrf1g1vqm
L4erQZvK5PDe6e09bxWpw/bW4PpSXIC9Brifvzxk1mS24xZdim6vp0l5B2m+JCOQRuC1ODq0lRFE
Ze5LcvvW5nuBOXOZE70AGHdLJcIcQTLGg0UWrKRv2tpgUJH8yyWyBvybzYIkVelpzgJGH+ibltsQ
zVlOipyBTSIOum4XXKXUIjWD5sF9VXMQs/nddq5fbaji9qSTjcxa2cYx7KCkNh/Rc1obveeu8KgM
b+mldqojYgNtaTePQTvQgFVQh4q5AeBjWrGL+gvuRWwouYaFvtRR7h/QUDDx968YtEOplU2s9TD1
St8hdSqjEW+eMk39eIKFXyuvVgqdgjAM9GLtRz5D1GDggWyzYSyxgk7xiBMHVKSFnRAmLMaCKqia
QLr35pfV8sNrxZeXGMkhzZYQVgEzvJEnZYCyBBvmXMnu1UynR0fnSpllvkkD/eq38sljVGjW66PR
Mp4kEj5Sgr7O6NDq6tWzN1r47yriVPpaj/WpE3uJYoRBHXl2YtE2SnSHsej9HTr9bKPcDOm/napH
7cbZlYa+7gk1gpsiqmNe++mW8AUSybwagceov/Srf54q80dRDG8162ZKS/tnkuheM2EeMfYdG+lC
Hzdeb4R/wESxSNxjPplPJUvzIu1oyKoXl/LESt7gPfQH4lqprCo0KFqwqWhkwlwfnwWuSZD+j1md
fixexwCwQG4mtGcr8GLXnn+SZohzIzgibgkiFLSskLTxaLCKTFKLWeDEXW6uV6RFXxUBkRAFeYUJ
H24k1huXCWG93ry8cNTMGgicXQ8PAZ/2js04/ZQOdtJwV+/IGvaECao8DhaQxdVmaAIeRYNNglzI
E0uxHYSe7zRTm8ExuUdFfNRD3nbx7DofINng6njogRn0cC90NUX0iLCkWeazmtCHOwZ55oYFGka5
JP3RmETzh7Cza6dQzQXr0dfEVUByTWxWo1auRWRq/uJvwZOiAYjSFZ9zy6xrFnJXdyDNF285OFX1
bzTt6A4kzvLUJvf4nCpEQVodmglKrMVgJHZahqbaBoIJK4gv1CzcWZsOX9UKYBCl4SlXoNaE4W0D
2wB1b7cBLnDtHyDUbNOYH0WvPQoYh4XHk1BUM4IPTttgmKJ1Zr1FyvVqeHXsTm22zVvnPQ+Y9805
SsIiKxn1t87Wg9sUsyBhWkfAME7lyHQy79AF/hFjLW4XncBFKspQFFRpWTm+drd6W3UTUmnaaocB
LDKyJLkQCYjfoRuOJVqwLTRtHww55PIx2Zu690Sw4GFYK3ArTHBLw5Fxqh2TbKAlGXn5apxmWADF
eYUscFyy6eDP2rmtk+7eQuu5y1bO9CA7GnZa7iaUGxETwotQIoj1BYU0+UYuUSWKdtMlH7dPK8yR
MEKGcmQ+EJAuP1mtxcIrUwfbkxQmt5OnxUpi0d10BJbv/IbkW6lb+7ICI9Mx34uRSP7W4Ppz/cow
+P4GRzlnLGANpYyDoaGU65RdsqFavjnxivOUTp+LSkCpTnLeys4qY6lNaPyaST96AtlnnZoHqJD5
fpIMohy/JZ17ekDW4Xr2gqgT5GWupeu+E6MW57W1EAPT5gQoMZu0DQKa/4/ZrQe8zrfnAp3geJx1
jYPaa/4mgkuPBIZflAm6IHdvDm7XONE/vf5H2XksR7Kk2fldZh9t7h7Kw4ycRWqFRCZUobAJA6pQ
obWOp+cXd5rT7GHTSG7qGm4JiMxw/8U536lyMtfG9JfXYDKEk/NsdOLbsLW142j/kn6P05Rxuhor
uY8QGxNUyAj5AitxuJcg8Lqg40WoLjaU71VQjoyDJ1S8MfJmDjZG9zi2gDIyZ1s1ARPgrnTFGgfz
qRvdbB/M8ji09aNk7ASST78G0biLjczfyxokTmZd0L0P15iuzYOK4FOtREsSY0sUxsGu5wKL1kCn
HYnnhkJngz6deQkF/CqDL9MVj5NPHTxEtrOm9NOII50r7EZm0F3z7jj9lwjbZ6p/cajz51JlWwYf
2a5HILsKkQ6obEjRo2DlgjXYrZGFgwLyL8LuX1HVtI/8m0+JBfqXLwu9WNfmCGSjAA3aOFfHkn6N
5wl94MBcwpMVghZBcThSLhnxXZMR4MxsIWxoxGNv5+vPSdS/TTm/mx4pe1FVHJwe4P5omp+MJ9Cn
V2X4tChCQmv6lHyb58oXrHHRtWyZ/R7cGVJgEkYvdsb32o36bUbFw7tc3bSHQn6o7tZfCZoVbWXs
lBWtsf8b7DIpx8U3y4d6WwXXbkaR5aVTvylnlO+sN69U7gvVmKa+D8z+WIaJQ7rmD3YLH70ZE8GQ
5CjXK8C3bAtNoG6nSaoPW48m7zaWvnkcLXn0Xb53hunJjof4CvwdZB8j9gC8b6CachuRYbGOuFJ3
geTzToZ7JgsacZkMIL5HLDJdsVi/Wn6Q3N0WywQEiOVIPmUzsBTpmL+tMT67r1x1/dqaUpRMsjwT
J4nuP15mCSWHW2xP1hkPKXyAIrhbI7AMzqvryOB9l1YodUiufQjKRB+SkrjVTIsP7ErVY5waW5mM
1lfA7p6wk3sN7j8jSfih6CE0KQb68EfjAwjFP0X1PAnQ+YgNtI/y0nF+DXNZUFrpb6zS1gYs9Q/R
pbcqaX/m1WVsESHe5QBneEZBNJbbTkXi7DveF8Dyj2rKXWRKvBPZr4cc1VR1LOksvPvNlXT4plyU
Gdo643X+GNXNj2z3mpNTvFJg0mBcfLnI0tjBOfQr2WsG98oJUYwDPGh8fMdGbj1ZPrmc6cQ9k8Qs
a508V4eCRtodpP9pTuGm5RjkklmmMU75jJfgPNnNte44/StlVZuK1cl+0A3SsxJiXF6r70SwnWls
3JhZP+uHkZ17mDAC6JE8sBlEhKpN5w4ymUyWsm9ei8y+NUWTnTrHDh8AkiNqCOLn1ATsjbjYOCBN
r5edesMqbZo2UReYJ8fKkg3b2nEXxc7iN5l+mWT2nZsh/wM+Tt0CRJcg1yyqS+6liJJ8SCaN4i/9
7FWM9UrqcEU+XrmmeNxprFIk5CSHOLLO+AduSU8DlpQAeif1c8r6o2Vh0J6d0uXljG66t3cNdD2C
lgiGAPF8sAiAP9bJE7kr3YYU0Q7sjbOvRuMkxrBYd8Q2rbFB8aXMPjoNRm52IL80DujtWKiYgXC0
zIHeVeqOD5jbVI6xg2Zz2sIjLp07uc7QGFPaV0U0Hkkle8dDFju5jQ1oVK4H0AJUzO4tcvBUSNN9
qJm4AIJjUCN5s4dmcXZiEsKssrmMQ5o8q2r82eEbHgoFa2ZDCg1kmthtFkFUuokRDYzsfFaB1Yjj
LPXbMGZ36SJyHeMfZo9bNCH5J/Wf0q4FJuITXmYrubdU+2iE+R+PXmzHgG9S1hncM9muOSjafGje
U+HA1Oisi2kgGKIGUFvwOC3Mw/aJIPHuWD+OUTBf3Ta3rsEgxd7F/TX11oFpJbuMEbdRnwRysXes
47Ecbii8AaZTQ8TEzOAq8qpzaGWvnSpfwJhm92ootlnQ9LcsN6lh5vC3bRF3ESHA208WKHyP1pVy
gjaowMl7hYqHCQAgcDnJad/LMbinGOdNyVbJyXzMakEXXQoIt5tSSOq4UCUHg3jFGNnl9R+/NE5w
G2mP9m7V1fvaNdJLOIh2HaEAOqccaH1nJxez9Lahn/gf7pKRa7nPti3DJz8zurM1h86WDS6op/QQ
qEw+YgMrb8Yc4bOivw8ekVDoH1y4zBp7vjD65/Ga2Yu/rPXqbTqAhOxpoU+hMr4Z0Ancrm12DKL8
DutsOvVLOIlXBfdWkUIVNjhV4v7mVDjZ29787bmXNAKDk9myPPofQZV8xl1xpJktHxwXDZ9tW+dk
GnHTF+q7wBq96xyUdLx++o5HS/ny8S/zNnrwbguT8S6B2Z8snoO1Tee7k0Y1rjOvBIndCzi5Y2Fy
GXfgVieqwLjwP/t0zq/BlN88w2O2Ae6XxSd20MqWO23pZhcKg9ilgXUgu4pkR1XASZk30IiTuNwJ
mCpYxAko9lP5ENPnr1w/1zs5FZJbRbhXEuD3ONj3zejsXe6F3yHmzXrODo1Dlo7R+c3Zn7DIIx2+
supoD1YMo73rsmqbMOZYFznagjKcfTywY3NEYMfBh28eV/+yANSOe1RYJ4TM1b6tlf/kj/TKg+E7
v2fzBYn/puG0OAsnhpXbsbTr+4DJlzaaXRqrryJ3g/fCDvC2k/X3GFvzR2A07o4AEv9EGu+64HHd
JX6CkGHpBD1hbqwApbeSLMpZsP6wvPJc5Wl3ou6GuZ8ufhbmI/syelCx4dznITv25DvYuiHfK+Gk
V2F4CEb666G3HyqO64dlyLXpk4JumKZ73zfKfBWFzvAV8iF9CRSKOe0OvpgAYpqqua/Tqkg3VYLG
MLHz6Sa5KbZ9rtfNNDiXioYG6O66iHsoWTl+u7BqDoJl52s8tt9iujgzguNezd25nHrcUtl8CZVt
HixOBigb3QYJyZpoi2+UxubZcZ3vRj7lQ1rceKVPfYJWiikzaYtRUu8SW4HB4qHjSFEPBJ6ysKx+
M0An9qKJxKUMSA/se3PjkoqzdiEj7zNKb2xlAgszCmdWatmumzwCvfRiFMrFXUQhYz0m2hA2or1C
LBNWwAOb9nEsPaKEB6wV8xD5t04Wu9RBlh66OOOISC6Aa1XouJ+7Jr33kgMkrXr3RGryNU3MO9FD
PI+gEw+5mN+DjtMSEwTUJsIv7DTeGkHGY5Zf//pBcqYw/SNAKoIMs6pDGJ9RHB5duxvPJXMLmQvY
XJrshXLS/kk180s9EjLuMb+NbXsi56D5DMLhLWqN6qlkqL+O5UHntXknr0QBrm/gIKAgAiprvhYD
BCjN08JgxK6PEuvjka1Bt87qWp0MN6e2lJ17QvL3WzPGiQZf3VjccosMItmh4S23ZRQBTJTNwZdW
dSgGtCdp1FZkSlhAJxK9x81o7cl3kWemALU/28993eaPUyXvUXnOGAf8ZFfkHUykVmznCdm2SnMX
JYuA2Q43sGJ+ldWw5VSxPoQTrV27toi3m+Nd6OByrEl+hopgPxkugvnBoa8rHapORma5qktkulRZ
TtFufR8zAmq2FUCA1xK13FYOAHOc6NEvwh9gwMYVMdLmFiLRxRe8ZnVT/NE2aq+wUS1prkEHqW0P
gF6fazjnlxLBBCI7FJPI8aNDnaWEd3jVNk7zV501eP1bF4jYiFuj0etMyIWQjdhDVcl4L3Gvb+Ds
wpWu2j+ZW6Ufo6jIr95y14+XyTxhnm52DIKDTRZ58RreF4loYg5BXA9vBF2gp2hasEYNrhEI/dYl
n4z0iFbmrW4s993RrGisqqaKWT501RsBBP2PKGrUeaidhez0K0zS8WKC4J4V92gClSoMArI7LU2W
h1iJBLHHc053gsJQtziF+zuy1GMAd3AVy+KHJ5xwY9byCanLa6NwYMEa/ZmI+TUgg15lxnRNTb2x
5WPQiMcAkosvHCCyHVQY9Ka/8y6jHrZTmLVu/oai9aHWuJiEOW36SSzhmxT45dRu3SDZjqB+MMC0
iFtr81LMh9q1jyHm+a3bA7/xIiqdYza5nKySaUIzZ+WuLooQUMlDqGEctXH/x2yI4uiHu/b9n52u
bebG6jWPhw/TsEnNZESYBYsoQL0niX0JGIqvzCbKd8zxtYWbnVscQnq1BEYg2COvaij6O46Q3/wh
ImuxSHO2gFhiFMNXbcTR0TG+dG4x8sXdACkroDVE2MK0qLEsEHZtn27susQlxXgxTNyXwulIypX2
ixXN6daqHrJq4SCAB0NI9RgOwH4mIXALxQg+cFyq46zAzGDKTTeyLc49oZafupR7Cm78iqPIjtXA
9JUE3+aUCZPZG9SfxkLzM3XXPCvh21Ro4ifgGLXTX0buEkhBbQiOyZ9PTWxeXB7eg+HHxqbn81Ee
2d2m7qV57YuL8MO7DUD2h4C644Lx3hkRGckl+uCqH61VRhDptuZJ2cfZSzjn7qbSZvipgkPbDLis
akXSsuu89XEiHsauu5e8cIyAxlXXK4ZwA1Zq6s350UvjccsirD1KLiTGz4vCureaByEJfyV2yMAD
3lGQ+RbxJYC8J6LoIE4BT56ck105xyDIbi5RdRQ3C3/cDVGg6/lm3rDdq0sUjLcepveKJZW9zQrw
H0Ut5IncNBIzG3vcd2xd102BIYJrxbkpFETgc0jhA2X/Hew4LujAa8KUa6ctNrka+71XFwzMgVkO
SMO2wQRwYghQ3g0Es8LyZ2LMcUvwnYE6qa7Rx01TP8KUQ5bhtpUiuob5hVtEwYF0aB4VAYYp6WbS
cmsVr0qRg7NN8Gx6EgEUHq2hqgYchN6aRjZ/sUbjs8os46SpRRIv9i6NHKLHZRel5qR8kmhGjZT3
ceV7NwxZjEtaHTyNvr2By+kdmiG4iyllHYSEekhydWk6wQahZdsXDWO8jXhaR8BWLB+Ef/P61kMq
FzSHOnV+4qwmuFfwPVVZe6OKW2weTPdaDG2yw+wva2OR3dTJLplDhSgISevYOt5dknKOxbHqnlyL
zRQ5MBazKXk2dOswQMT+09SpfgkaNOvoIBNv5zeKSq1yr8moXhlDANzuoBH2OLJiq8EcJMgv8Utx
cQrU9nmRjZuUmKZNMJfBoS/YP6X3piZxYi6fR7/48iMTaWr3ZTYfIchxSIy4kaSzpbexH3M8sUYf
VkctMG2ZZMjsCJsi+YPkYQafr/SR+Sn18X7Fgma+fIfTXH6SdLvxg/LNaWP5QoH/cywCUHeFfVYt
bRMzTBBQkGAPheUz4+nqioce+1LCMMLRrX0OGhwURoPx2lqAWWnKjTk051k3p7bJ1FtWDSwW7aG/
l5n4o1yfS13Ij5lIz4dhDDEDVvbWyYjsMWwz2Yc57FTG1AAv7Im5uwwy4sYBXocHd8THEkc4Txvn
TcCaNWufXlkDFcutH+WAMWHMQB1IyCbMMMQu5AqmvbpIzz8MJnqAKCRlCQD2auB6odPeSacllwvP
Q8z8aHEjvyrFOCDPZ2Mz2msGC8EaRulDkNfcwsZi6yGeA/xOviqSFzMvblYt5bGqHc69wD7oCABF
Ow32tjvPTT/tEoLD1lQQN6J4aPxdzubu59yRhTqxlkCPkq6kX75bUAJXxQ5tCFmnaOlQz31i8hSr
UOKlzKJ3bxQcYITcJI7QhE4gzUorM7gMtM9iyDaBRBdXx8gYtdvgios5kjTTjy68GI3G/GzFxVbI
l1nZ3EXll844v0ixg3U2OdNxyhSRYuT2lpWjtha1BIMGMPywNkqnvrliwq+oUKRPdnfKu8CmRgkx
p7nTc15QWsDH39ox9dfEA3yaUpr0Kmyxy8QtplFybSgNoVNQNdCApJBVhnZL6iLCAZPJc9xW9ymx
22tdr6uahXKEGF1YH0nBue9U4U3Peb/Dg87ixxyRuQ2ILZPpT59a844G7di6zXCw4+hBu08ySz0I
UWTQ5Ph/illZj0MUfXQVHIoKp3xE+tFpDGrEmw2D9Kovz61RyB3xSeZ+DOx1HHjMBmc2KrMOil2c
2UymWDHDfV+gsgXkjAk6xbGKioQ7Tl2NwvhDE9ht8TZNHDmoPUalmbKoconppkRkVbDluKZRVjb2
lcrvKc7RUbcuSC49peaHaXsvndsSkRZ58zptS1AqFoRSVg57Wb5UeY88s0FmqLu43zq4rlcNFsk9
eqFvRQDtxqMjUX1XX73Q/+MuJ1VEY3l2ivy5d2VPLw3ULe1r9dp32t8IPEMrekaMl103XuKyYrHi
w6uZaOetygufMZmTvhtgTi5LTBIuhc/GtAAY4TkIEZUGiBAmlIi0JiYbpSHZDCS3nYrR3ysiMRGI
IiGvwbWsfat2T2Y5f3JAE+bT8Yt2EhDAMZ1QPtFta38+w4zxieA2CYzpR8niGUYAow+XVTfjSzMt
m8c0QjtRtWF+mFgI3sdKGXefPN64sRCnoLtZ5UYrtxbSuHM6YYmTOcu0cNRi65H9jgx05VRar8bQ
us8EQIxhxfmXXfoohH0gMcFL1/uISctY9aSJYcxEe5k5Rz+jBi/8/l1UcJatiWEso20cBmyxZ9tJ
tr5ygP2OP6IRWJWidVuJSr/kPWkc1AUlOxXbLB676pa0yPy0SJ5IISfG2KeQLsW7kMOdgLnxansM
NTpQKiti7C7JWH/pAiwOVSQxaV88yFRBKiIoBKoBoNgBvMPS5ZJbhh4O4ILn1esmtN+8Ci6DVVe7
2aAxsVt+wQ2NRIH5NVt8gXwR+qzf9DtcNcesCTfZVB9MU5wrEZNAgGQxkN90QhYKGt5Ksja3gUV6
gYyZoQ4JRQwQkbWfmDfPfRdB+GXDPOZYxkqQRdEf04n/qDoO1wDakJcZzjXtkZbDyb0PzsdUB2ds
BdsUUVBS1NHRryU8VAJf3eySQtLAA+efRJzdcsA9bMp6SsOcvdS0OKhJuRub1NsxQsf9R58Um/fk
iGH9W80jRu7aewlmmx1R21B5Aanr4j/SaN8XMyVYH3IOR/uuimckV0yO6u49b7MvfGhfoih+ZyGP
S+R8DZF8RNUNBY7zi7KkDUa9MUbjm/jZZnW1ZNYgyDz1bXvzPAM3Pf9W1kP2NYkDmBQVktkEfwyT
poLtxVJSAiUJngtgiKXXvghwg0zPj0iqH8hnZHHEvxp79CGEX5ZrKsd7rJAEGo2HHzl4thv1EIek
z3XU+hsADXdrfs6Ft48jU60YvfOGTe422qz1X9+iWL6UIGm2KVlMRKlfksl/iWhLTLt9FzMLxJD2
AhrnC4UzBrTAvFfFSHXm599O/DazkSVbPGWNar3E8NqImtqWFj/53kR56DfvOJOvy3+9/sl1Of4t
daZG9g9Fj1kvXXCVMrC/uDM73Q1ISyaLb7+xOOrlVVTheNQzqnTOrG1Ns3vAbo/wdRa/qmbC7DPx
6pXi2Gu5bKf83TCy+WrQM7TWr2Tubn8ZDtybETnEZ6WorYdPfGcPHWnPa+L0nhtTvwH8u85YCBW7
6Y4gyLQcPsppekgiRMbCsg5egYLGVurSYifSIv2EPv86IfS25/ab8M2zY2cucC7TXws91/+Bs///
ylf418kJEPF/FeVUk5Te/vtD9AsWRPGn/W//FKjwV4TtP/7U/ru4fmbfzX/9Q//0d5p//+u3g+9i
89l+/tMH27yN2unefdfT03fTpe3/GpH7//qbf4/SfZnK7//+b5+/syjfRBBdol/tP+XoOpJgEEv8
34MYPpPwM//9f/i7f49ikH8TFtxQSRyDI2xrSdv9zygG2zX531K6Sw7uP4IY5N8sx1XKWzTTpucs
iRANxsiQcCn9N35DO552TcGbmb/1P38Of88n4EfIq8NP8F/kFbD1+ae4AqKpsAnzZbnsR1zXsd3/
EhgyzZVjomwMD0XT7jPMiIhVvPTRNKti7xKAhuBn6dtac7iQTlg9jCpqv+emHO8OEGRUaZYT0LqC
FS1QZC+Ch9w2IN4XMYdKi9PFj4f01TIMf+uBQDl1rWuTLeh64pcTTUi/Fkm5Z5EpZ6GIXslBm+CR
4R3OdQzem2U6xVCac4yrJScLnj1TKP3TyKFk6th5mzCZAK8MV0zr6DpwTK7EPDfXgp05se2xWPuM
XV9mPJDZSoNQ3lTsRyGYGPna9XS0JpOBXTVRcjtgLskOFb8NoY6j70JECjmFXfBMGldyRDxWrY2e
MRQ/zOeirp77wX8bY321CjxMZZqxwaOVqVaT1NYddsQfO9EAaqiwKtwjaXKa57JdhH2hs0tH+GMr
EdT2b9VWbIwNNE6cCwBZwm1vMB2aVQZRsYx0UjHJpMT0XaQzvQ6dF6drDQTQij0Yu5ZVUif9wRrF
o7PIw+GgpJ9l1yZbhj27XrQU4gTJ0d7n6GdGy9pPHuAJU5f2pWF2cylr3TGfBnyhazC9qviZxZh7
WgQVKyOak2PBkGwtEsNhbCG+G2e0NqWy2CCmJwO9JPOAB6L7vhJjTjbozId9ZRERlqfkNdRL8pgx
xMNaYspZDUzZrbYzDp0eQl5MH/KxCry9Mc9vooWnmwxQrpwEMC81cFaYaM6QaUJ9tKkkgKYzjprK
7Ixdrdv1zfhOW8fecrAYq3R2tLOQ1O4ss2XDV4pfbA7EKhgdd1V7ZEIk2YgxKma7HRKp+Rowi9pB
FE/3qALxxVmBhIdZL5iIAVOsrZgYpL00qPuIeXTtkIhFCIFoPwDSOpppZG/PvLsz51Zjjt/ZvlwY
Q56xnxGKY+yYmOFNnN5ypjyMx4CFBpKcl9ykE7UnZjXtZIgtiZYsURvD3ka1k8BBq+mnW6O8DVP5
IUbd7lyv754YJnpAbP3+JyaPFGpU1x+B+MKUEnOfM4UWyZZLKL7EtCjYmUpzU4igYsEl5UdWhC0/
iAk3WocE1zOk9+4mdnd2ufufamLnz8L23TtVGjImIwj2jGzjXRV2xtpy4gypT+Q+eiAc1mLMnGej
dtneBGO07pfo1TAxjadSO1gwUJfh3yiIwOK8IWQBjT7ERXzHsX42Iww6sxpNXA9NsE5Fr9fVhP7Y
jEhOsFtW62QedOSyiIFtFClk+77V/jYrtfVqtj5Y1MpwD4qR9iqEblDQHzNhywLnR20GIO8cIz7q
NrvInhk8Y+ISPVdc+a/MTcybg4DplNl2ch7TZsbhAgAnsUdWG35mHoTDRCWxX3sb4z7HdXqH2lxT
lPifYW08irLd1BOgNjPz33A5EwtcpO4xGSSr6plIgCIViiKBqXjlJtUGzVFC6u9g7rrRsCswHRbz
f7ZOVIKGaTo/EQSU+0lPDWIgmfM+Tif7K0rC5FPNTbxHPOis0xoDEUN4yB0zwWEoavVie0H1Bish
Aj+yxPAN7pvg/IZJ08pHYTjE981ZfUO0SBbDzPhm7YX1tBZedZDKePPcgaPTjKhqmesTahod0f49
0re36xbDXLRykh5ai2HCcSUMFekpsYmVyRMLbGNXmIDhuwG5FRkQWPVHQPTJTOCH7k1BjrOPfzz2
u/plLi0QAck433Hltde0IfwmHxVOYv/czsHVjrJxeRuUK6GNN1oVsLOhz3tHY7wCo1f+EBHDJQYM
Hq6lheKTyz+BGTuXwR1pI/kcQFpG9K0TcjXiNdeu0QD87LyweMmionvBDZafktSq99aASxLxH3CT
MBR9iVUP6/sqD2KFKkeiRMid8tEaMqyWPuX0AFuY84Q51x2rBUk2JZgdB6HOMaxqMgvDfljsaM//
9o8Qp39xE//HTVv8Z3TX/3YTa/HPwUGhP5W1bTpqT65jlu7ddGFYeBiaEIUV4h1bg7q3M7DgpGs8
2viJ0NGtk0cuzGFbQGk1ccHYGc88MIODisxyHzpVeqxmkOh45YYdUg72KxFiNPoOrON4TXIcVr22
56MxZRqioBuJJ2hkyTVr0paWrYgPMbY3zNsOiLWhINTDilMkaBLJOiEDDA2YQjfGo43+5gG5J3ZI
reQSpxhtvHaWz1abRdumjfU5NqW3zlmQPYWx6f3m5JQZbtbF+ywzrGbT5OAzjqJH1qTVniqIjQ01
gUvmwDCfahf8PYl/3taVeW5BSKH3bfPcYdpZmS0GlFZ44EIxPjL380z2ERaP0lRkKF56bZVfTdBG
z0xHaLh6jnSvJgKiCFS1H/xRP1WttN8Zj0XehjjdlHxWx5I3FkL0ybIv3V+R0ecuSaw9wDYa0gX1
PrIBrkh1KxsP2WzCu/IZoQE0PMA25AOYxvQw1TV2xni0j+CXy1vW12a3rQjowtaBC6qOJ/hqjiEe
dFTlfzCDQrBkwrqzydBkYqhcsems1HgO+kgQZwF0qUfDhFe2JWZpZbCn2pCl45UXO6nZsDDm8r4R
pwIBYDzLliuq/fIwsSH7DfNoRv+zPFxODwJ6u4h03BUEztTaBhj9P8OyogWJpffRTm17iv0sTzdF
I/sfMbqlbRjjNWpS5Z1ag/fYZq7pIUF85j5BVG11sMBXIcT1hpBpcjQ9o3sYj9nQyNtc2jWa9L/O
smw51jK+z7W5HHXxcugVUeh89ctB2HAewAazA/Ox9vPoo/jrzMxDL+IiDbKouXqCtdvKH4gp3XSl
oX8SAp38aYKpBXDjjAfVtziV3Fybax9b7w2PUfY2COZjaMeWLBzM59wdBhNF+JwIgzfaTBz8GcBw
rvheGj490Dq8SdxgDLsIdURjY57tgJRNFOOi2jvLdVjQGxI6a7fRK7wIsiYydJYD0zgPFgGZefbZ
Ukq+i6mgamukcbSHzjlTGo4HuRge9zPhS7d+sOUpMcb6EtlLrQErY2FpOxHBhxNyyjRPp1s24m3j
FXMu4BWAcJmO3oPA4SyOfCPFuJ4zbc7ZrKNWyGW8YFdRFsWjEPsIRuAxCmqEuC3Y3SXKhL2mG7Ah
iWRLrTpkyTXqkvCmMC6CzraXmWSxZDGAINnMRaLvNgFGBERGegdVnPPbNaqbgQT2cQgS/cOsTPeH
F9jyt+FM/Qvqf3UPYtAnEoDeH4VegW9f2W/a08gCKlck18Bw+p8V5AO4EAUnuV0Qu5r4U/Zcz8A/
ocYtYjcLLJx2iG/rlNZn0YQD2bdBs24ZgaEzEFX1Mhijs81lS14xY7boKWqCkvRk1JwH7bVomON6
BppJZsyq6lLioN1IX9zUNx9zo/aPZt6ObwJW+UEawkNEkiFdYCt+7Qk//ZrclhBeqbIP1UXex4xq
4lGT9I66Ache1FsArcIoxHaikjD8GQPjZibqA7K0Oqs4hYVlIYkI/EOPhR/OXl7slKCSNlkX75ra
treWIp7As4rk4DdIC5c1nLj4AOufO+6lP6X25EtbD4wV2iHx4DXBbWGmyb2MVipPfwvgAhdEU925
Ruv10/F1/hOut72psf3j/GN5LFQJU0WbW7KDxisdJvKKOsLyNiUk7OYJO9I5UOwIs+pQ9h5PZuQH
nCj4tIHNK2RBUthmeoq5gpj5xS+lOzNqMwSz6LJZ5nYq7MiXGPTyqCtGkShcox3rC0hgRpYfgdFj
0KqcDCWABlHwVpdlQbrSUH5o2cwIGNNI/TAjksEyrcmjmktyWtOsa278sMqvEk/Owe+NHwPy6Zdx
IfM4RYVVgzLk1rERXg9l4+xE2ONVH6AiTk2hGVmn82VWpX8cfV/thVJUDri7kLKSRGmLEcuMHWoE
A9I9w5EuAJnbNQQ1KR4FBOa3DJ8xLFsjHpfFe4ErzC9MrKxEnm90ZiZnHUTlx9gnkK9UUb/ZVFgX
M6zbg3Kw+3uuGN+zNusPWpXuCcn5/Ak9q3sN+sx/Dm30rysr19U5M6k+tWJJz6YtvMpgjDcmjz7F
Xh08KLcy2UTn4tJEUfY+9IIYkTCAuy6MvkeepuLmUAiVgI33jBCqsWem8owQhWA48j7n50iY2DiS
jKZdDK78HRQVoF48mk66F6jPYROGboFvPzA46AayuF/tjqCg8CgaSV6AZQ9jeSVSQj8OpPjc/daM
vjPpAPVixwFESOMe46GoXgLdGQj2WCn0jC+ebYwVu9EOPtLJRfPaD1a61QnZD9nigDBjeqLagxWl
hr7buxJKaucO5RPAzosO9BpCxGoca/ydtHqHYQT1kUcLZsIizuQzwDC2IdPH7DaJbUW3wI5mDBTI
0WasBhRACkdKmY8fbhNma975zkpW6PADvcDW7PBFIfM6NywAMMV45rjKciRHKuvGa8slgdFvMJ7x
9LV7jme8BQpMKC646HdrsIONO99bGUXgbXU9Dk+CRJ2XsPSCU0gAwMoMouDshiLYNjN81jEzEHgz
V3kNEG7C+QDRzQRzid2p2BQrhwNm5eY5UiNiYeUnAdJgNPveu9sJ3NUgNINN7bKTLZrYvvIR8XMB
5kgokfl2nnHPEkhE7EAYsf6kfpZ4iYzWLtaK5T9KShHuoN8jXTdSaJJGBHTDnQbj5GrMqbIeyQoY
Hfnst164rQZlX+K08EDuWMk+mQb51rJUWpWq4V3aNf0rnwo5NbnF1JCBMKJ3O+I9DyqyfEIcwaI3
w6pgxTyWGpr8W5hZ5i/h28WhUnCgHep7/PDL8m7QAAdkpg+u35KTEZT5woTQD05jp69xjKaPPnTc
piUOQOYJ5SlAobl1Y18cLWkzvk4TCifqyK+h0d9eNzmbKFJgbUR7/x/MnclyG8u2nl/lhseuE5XV
5+AOjJZgAxEkREKaVAiSUH3f19P7S+zja4lSkGEPHB6es/cmqsnKXOtff2MTwYUgCacsaXibzERX
NNb5dw31Z1m1BHvMFqpXarL1UMfi1o4zjkysWx7cVszrwjTy29LQx9vSZjpIGZLVuDCQ4dlBX1g6
HW90ETYQ6OCfpLx/coOOfKjw5cCt4sX7fYH4PU+UtsAwXZPBGiAvEVpkiv7eFsia0sbCM37LMnlG
FnGqvmmn6mnYN4do0eSftHT//i9af4SzmiZUCFzFLUs6pu6q5OTv356iPCDcXvz3AU+9jImzv+0d
D3VagT3S0k7YuRa6KXHjKpihPlolnd2ysbThIsCiAd795ELMooT4FGLqLgbkA4tCxwQV6xCTBxcX
XRevYHZXL/h/a680ZEBZLgoGmPbFQLpTG2Vq9zOrZwtpEoIQIxIbxmz+TWmM1lNWJCCAlqCbs3Xv
zpyj8lLUsXMsfS3awc6enlOUUj3q+ayHxBBW5HoEMetjV8spu8c3r36xAlNjsMQo+PWDx6b6s//d
v5Fpa2GbZAnHAc+1HOdt9HIjpZn0VaVtNTFWd37bOmtEivVtMFfx57Ivu2KR9mpACiHloTdc8aXx
sABe1ujjfngksi6lqeM0qhHFoHE2PnpAw6fQwkSRWde4AbG7j0y4i04sUKHAwxMQhLQyuU8SHMNR
BzTDo7BMHOKI7Qw/OwHZHbFjwGzqFKBInlXfLhli5t/qucOUFE0fWXSIvewfDPGAI2G5A03OosYN
37dLQVVFvXq4Pqf/ZzOF/w/HBSgIBQ/2l/Wihhf/HjWomcd//rf/kf/4ln3L/4NhwX/so+/FmQzn
XZPyP5tfhwf/9Zf+GR1I81/S1nVAelMHumd5/a/RgTT+xTTBRPgmDWwg2Rf+a3ggzH/x/xiS/tSy
XN0QzBX+PTxw/uXaFgMIzxU2i5W/+38yPDCc31e85+jC1bkywZXpNrX47xtF01SNAxxab5GCv6Ri
uAG4OOclfl2mi3Ii8irc8iNqebcPz3Azfav/RO96a0AeKDAJMbJjknWS4wTXbg1W+YTVCH6zJKvo
Em0Ptp1C0AlNxlrM4Z1NsuBHu+ubvU7dgmdKXdqMW6REFPz7LZi9bwOiBtyCmp5bmtzB3TvD3DwE
YYWHU+jiEaFFZ7qCFaZ1vYCdmKjR9y+L4S/oj1B76i+bx7+vw+Ib5Im60nZ/vw4quJLMzRRdRGc8
m/V4Y6oxcSlScwGqWcT+MqxKGOIS1KaxIfZIHNgRra9Sy3yUVXPz/vWwRP64HMcz2chshkNMm36/
HOTKRp1mGKXVHXw7KdxjF9p7EIr7939Hqj/09r4dz+FnLJeYcvPNfTsznc80FdWW4NWzqL5Udobx
dTXQpJIhL5EPS7hABn7VBv7d+C4xwpbEbUDqiX6UmXeLSwFdqr4Me/NRYJrCPDqFz8a6sw9hrpy3
JttZ2CcIz6gj906LDGCyT55X0iunCZpBQq4tiZRUOl+pXEllmlgJOips/AohccX2sI7iC0LTZie8
J1t5K5uJ6Jc15c/S8jlNskmDFQnjCdL/aWpd4pl1FJeVdTANEqi8It1WeXRuB9JnJcyIwW53nLuf
wzh+juAy4WYSw8tFDoh+6qSWW+hzC8ztD062kZl21OvGWxlScUci2LcQB3ydNjvXvIVFI013y2sy
XOb9yEWb+dXoYRPPmFkSnMESahLvPvYg8xLMMmFPdWPnoCxjA26Cx1HiKi/g8pTOwVGzIHxZGPtq
s7O3ISVIiicPUJLh7Pn9d/+msnFZ82wDuqfrwrF0y/LUIvylznDnXE+DqCq3VS23Rbthdo6xV8dT
rXDbh7OCjUPh7HGi4zljn8qYu/QWJmO40PWP71+MyUT1zUK0AFcdfGJMmkF21N8vBiKvC4rnxVtw
/k3qd8BNUFCXpqu/QFW9HTykd5WsH8wBB83AbBp87kwcUmF09kGHJpPedQ3BE7mr3dx1MVX/ME8G
Fijprrd5EWGj/UyRBDVAXSU+AzYl44LhcAJMOmyDdDwXMI23kDFWWU5Wy+jJrxiSJyCmxATOlo1H
PgyKQbdG9NcfvQzzzw+R1HqPiScfPHxo/c0Xr3fS6ieCz7YdJhqIVeuDjZpukaXu0XQ6FaqVlLiS
SqRYA549k70IoIa6tb2tnBSViB3fBCjD7fg5IwvMKzJ91cy8xXL0dm6V7BJS/RA8p7IhJsfZXXf6
zho3hX3vNnxwtuBxKFrMlDx5+LoOnnfsPHfnSnPvWu4xSaaVcPwP9h/xpmhjDVoU2CRAkMghbUuq
6vuXNQjRSdPrntseNBgXFl4gEJ9ksiLhdmPUNDm1U3IUwSzRlRhas1Ljg0v4c+fnChQ/QHew+bLl
m4VHJ+sPHa311u8bst06iQ9E1Dar99f3X5Y31n5Ceh6Vvcme/vt95mlJG1Sl3Cfzo5VpoAp/IV8p
TMNtP43DtvbDjz5v/c9DRJXBqhw2XEfXHXVNvzzbHskF0tUpQekdXtrY2GhFfpeYHJ52256Yio5g
kvJojEp2BsH5ur5tvbyhKHA5dJACRZAaTXmEwtAvCTay4eLgduNs0zS6ZIHYEdOJnJdNG0t2RjqS
D2SW5TkiHCmbo3Pn6tracV18uaLHLvY3VTa+oGRex37LGKX8ZvUor7uI/4yjaT/djpjKDREGJAlL
N2BatJwg+kLgfOnr7tDgpwbwjvMODkF5GV7ChJPIFcYP0fWvbmBikYMfUpJ3Oy6nWjLhUB67ELlc
JjBA8oXeb2uLDbkCBfZM90cX6p8ya2QPUAb7XQSJwkzKQ0KA1dKDG2xQOHl2fodWp8G3i+ZKK7/5
NqFrRB60JtaUeloXi8oQuFJAD2x0Cqg8VKRdi+8VrX5h9Iy+03iF/9HXzvvhODYeOL1u4MN3zJsK
I6YAGtYYRtih2PC0ogr1kYG/iKfZt02dfE8EZ9j7q9FQn9Xvxz5VKHun4bLn6pxbvy8NxvsYp3Al
W78xOauNulkVpn5ymAYHJQWHEt7mK9MZuEzFktOJRsBs3k7lNhkKME9jG3XRJVLHpPDTbVJhwcLk
EYB+rzZHMXBcvH/Ngpv9y1XTFxtMnoQFXP1mjyxwQHfDuE+3hZFeqiq9MCKAfdA5C+6GEVkyRQu/
mL/XSPadhkolyLk7fRgZfsobvCywHcEtHhQmODPKXqcIomTDGY7k75jZ6UXq3Z4IMzTFvNOCD6Vh
rMlpky/QItg5viH+OMllgiQMqzDsFVtbW5tGe5pEvSlC7BNqQj5YhCxoL30uRFz+U6aYuXfUHA3I
13HxuO0u8zAfbUURBVQjOwGDt2lEPsQ+7yZbw65vQrXfw9s+JzEEZETEi1RY2TqJP+np1wKtsQ7V
H9kq3knFVJ8qrdkPSfVURB1XXfD7Juc7LNOj5kUX3eWXYl7YtcqbIGGaGiEPeKM6Hg5GE2GAoPZq
0AanMEgdbe1H8nGAyJzhxt+WT0EOvpN3UA8riXwij7IbfQaYN5qXseXzN8pBKSvis/rqbbiWTs/3
JCQVT21fEjs6ZzpGWcQENROLWjxB3fEVEJDHT36JERkyQ7nQJUbytb7GW3vE6uefdxJgW4o0e5MW
0aWnCG4MyD1FQ5CJdyta+D0JsPnCU8eXL6EpYjd835fp+XoF1pxBm+Jl1l8ZAEQLzKAtlS3Rp/Ko
CtzrGau1yb3umoew9L6RPrWRTVFiAN+cNJGZiwcKtxMJ44xOPfwHxZODGfseX69dEkW3r+XIs8Yg
hEyaIiFTLGxuEos10ITla+UAmAoXfF/UIPEwpYvA/do95SMPsjZcfL/h7YClTMuc5A6zghEaWlBg
7Rvh2Kh8BMsXlla9y0qFx6pcqiw4grWvCLI61JH30OYRg1A3PceNf6TWPKs37KbEXFiYmZT2HQP8
Sl0iipFjlvGkgrZ9QtH008dnkLM2x3smvS9Ke2fF7EMMaht8c+xtryy2LT7lasLofdgVRvNjcp2t
VEkgLaEbmS9u1Cqag+RC9g/7Vc/7rJJXMyGl0oMQGZjmsOwsKkhoSFg6sNIGQ8lfo7NpsSBRNcH8
CjSEhOQZJ+ElcblLHHXuGQEUi4CJoVe+wOQmXl59Ddg5kZZq6GggS387GN5ttQ/88lVTEGlomf0y
NXmwrtJ8D1Nyma2f0oWw3PtbclzOHRFM1zc6ZMXPTHtpuhI3LvmpwNILzT1/I80zHK8mVCzKvKPU
vZ3aZLIGllroytvOo73Jkkvq5hjINROmNRZX1MBbIkvmFM0BARIDsqeeeUBu+p8MBN1TO3+xK/OZ
oRlEutiEPYcbK+5hO99NNja5bgu/5DV7RnxuRpY1jJ5F3rrYXKvdA+bbRQu0Y+2O23lkkj65wUVx
k6/vu/UwVB7wf690LVm70D30ZFxFtPmcSlsbg54xZoo9+sGlgJ/wz8mkNjpcSC5aWNznYb2PhnJz
PUjTOTvHAQ8vy7/5TEcXgU+AWScFVu6Kcu7EHNZ4Mhz01j41Rkp6Q3h28/YUM+5cjRSMTouBNHIX
tkKM4X0XMy/vOPqoiJnbrhi3veYMlqEDsazH+FIWP2a91K5nP5x6iNZWcHGVwkwhzNc9ZSK/ZIlS
JFr6BYtIWOHzDFoHZwgCAtuMy97xz5Kc0jMTln1RByiyOIFa9jTFqdd5Y7WqhLGbRHIlV3bt3RAX
3C9E5mzVBTI6mJRujn/FCp+u+4Zd2/elzI/T7LyIYnfUlD6DcR5U1mZFaB5nSMwmwe5lhDRNQzV9
vn7UXcRT7jV+GuW9yYnYP4uofIF4kVMbsMUlxJMu0h8ZaTxrR+fW5xbGi67h6zLAg5QW5AV9IA0a
Kx2gxe31IRBJfptqybxqg+45x26tdigzLJ97jx2kFn7zEqRGu4PqtZpCczP3SEAIPKEYmz0cgntx
10kyTuw0hBQw/qjKUW6gPoW1REVmYJ8flfKZ4QzTRL+rsLn/pBZI67Gzz5W7U1sx0zFWevslZUAV
YUuvaxwXiSMOBXyoJdq5L/rMCjfIwJqSl7HKHoB4L6Nho+nOvqoTt/ePFpNPt5yQVZgHtgw8U9TS
z3T70I3LwhafTUd+E7mzVaujG6yDLt29X8UsSz7P2v4Of+ClxZZh4fXcfB4D2sYNRV6LK9YSL6V4
caxFS7M3pjf2ZBBQyj+cZtCCsarRJRDHZZkHtQNFejVvSnrJhFSqpV0RBIwJwiq0YRE6c3myjeL+
2pNg+L92mLRdr9JNLobNroXZMGcKbKs0ZeljBHUhNWjpu6ZcDXgcVqXTrqA78mCd2Vpj9vCJzFg9
CXaYmBCiOEIszdofucjuy6ewFI8MuI+eKrpcimWCnQ8UFlumaOwLevcwFOqVh1ubSzYb81C16UVM
wYUguJPaq/M2W5aU6UlUbkbcydQBXMb6DvLGfZg6ewYL5DzZgySS4dOgNU9z1J2GYIMDzCnqnD1h
2HtVxVzbr4TThTnyZlQuTTWj9n/23QbXSN/4PGlRvPRMdoPYD/kEoX/mOIHr4lBF7L2oXnCF5Mwy
NQY34dkp3P3o8ocSk+CsutljE7lSW5iCh9RG5DrG4XpkqbpsbAHWWn9HZ3AHlTleVOZ0wVd4r5ZB
oxOCIXJVqRQVKI+2cBrc4C126kLUJy/qfzI8vZ7dquMgWe2CSPssdVaOzNyDaHZSDj9qnY/9evZ6
FoAeQ+hjMdl8r67E+mMA7KSlwIOwhErQPeg2PgZhnyHw6Uycw52j8mhaWAjPoQqR+55bh0D5UnYq
RYvoXUS5WI65p8yslymzbVERik7+Z/4P/kRTQ2pxbbTPvoe731zc44x8wnSdnkwdv45qxfVxZbQl
DlLFpSMWTMzyiDV5NNKCRA7ecZafcb1Lx+bEyOpTaj4j99vDo8QzMLz0QfG17qiLiD5yqRexIcN/
KeGqKevCjmjBfmAL0q0Xpp60/Kqn6puHEfXoQuq82DblCSXCVTLJW1uwzcFCFuvIOl7LrgIC0KrR
rEOGNS1V8k9/Rsdiu+jH1X99LQevP5c6LAiSqTmHzYNAtoV/W7VGNn1j+jyxZOLNWWyXRK0/jwhB
F0SlcKzBwxg9Gv9y3c8sh6Hga6fb4n2UfMtZz6F4rQ8JpaRaoe3Ab4c9mc+giesTTl8m9mP5PZQe
1k+9b8vs+xUprAJ1pvPltA6niRlbmNUyBJ74e4bqVgrcDKj3icxjiXUjcqKrXqeKmxYDxOjM14M9
yERXys5jd2MDbrT0p+YWBztkOhUrhgzZZKXxL2DDYn1BMHfdvRP7mHghZpY0GnbGfJiAzp+xqe2S
kGtt1WfpGwGBSsGnyKXUmDwsqtDFwGZAgzIm52vdwzd+FjJdEAT6Oe+do8IfC9uGMZXtRYkntiqA
J87PIaD2dcrPHmx+X/I0fcf5Yph08lVTnxrTXJdz+MW1uJpEHCSA6NLRiLWw4h/mGM8LCHRfBRgo
kiTrEFeE0+QbF+IPmkLCEQ11sFe9R+MQQCt9xn4qIJk4+VzG096y3U2MoTLmQPiVEJX+0Fn4Euu1
9Q3S7Y9eQNHv3TAg3AF3TrMMPluDWoJ2hn+DGY7Q2lO5HGftkMAu4U38HIULv64i7X6of2L+Q1+d
s1Gngo2w4sB2UAovtRiSXu21J7ueMk50vbrRtH5X5MU2xL/yXkJ2WGttcJcUwl4mB6wEs27iAr2o
2aYenkO5RdeELO9CNMgWtv06tKuQdMp8BblG7oLOmwESkQqXiNEqAuQWjd9RGnUzjIeJSpccb5XV
AWzfLYOyfTahAi8YsGaLriXaxUaDi/dPhwwdt24BJ0K3BKQMOB9E72FHATEjWsVy9thIggfTnPWb
IK02uJB8aVBc+SK8d/vyJ/v5OMasoEHrtqlOmYA6fclSeO7LiBkwwV8waqdXjtGM76rfKgh0GUXl
KavDu9oYyBRP+ycs7KbYjBfXvS5Rtu4Bpe5c78umO5qwpomNbxf4pCLlVn9Al8E54YyoVAJ1KxF8
M0miYicUBOpqvnAEARymHvVb3Ry22GIsZyJXFyV7HvopWlX6D4QVu7AlVbNwSwAQgTG/M4fFikyQ
XaiK1q6SGyMJ9r2GP1IATWOZ65heTXjM4GuOSHQmpamZ5ePYaCY2pg+91C9tn20bRIbsuRX6/4wA
TcTMJXSB+dST3NwX46c213fpjMoFlxgUBnaw5uk1mwAVGlgWFb/hWruWjTblmFgwL6cwcvRmCQpK
9GbYnXoTLXiiN3IzdLelIixHsYVHkBdjtd1KAuqAnxa4Q3SL3n/EfwE7DCc99mZyFM2nSICRDYaQ
mwDJeIEgxtT6k1Xmj6HJH4iLWw1PzdUwInkHGf9eusM6DqbvDnHHi7geYUZh6R0ix2SZaV9wit3A
eU1BzXBzD8Zbo1U4nkfnK0vwMji9N3FMcEgI5rDKiq+l0J9j/BI2LoBT1qIwsZMNsaJnAqAOU4WG
RYpDaVMgQ2dbY8+/Ar581PC4nkvoYIYXrXjCG+FR9uQN/i/Da0YvyTb3oA31ndPJr8b9hFW+7M19
4YZ3QnQv14pI7dzofIDhjE+lw6nR5vE9ivKYmUnPK/4Erwbv7aJ/STrtm9BUsFeZfo1bNQJpAf8J
yrrjomHwomhNH0mYvC/T6mf4SqN2NNL0PqaQ02PEjgGwdmA031BcS6zbIMeOsM0lbtRTitWBS8+K
Xt7XMbRCnURoEFhIR7XPdyyhRwBehBTDfLpBsuTzXNlRBX6uEWFu64QFEUc6jM23RhdPiJ++DimV
vGVbCOrNVZAk3SeFYHYQ2hetRdhJ27d73HTXpayNJb70YkmWEwuswtKN4dhZE5z5ln8UWAGNGgQ0
qapTT7mI5wH9QdHeYJD/INWw7fpmNSCMyWEX5IRFDEuibopL/aLVY7A6vGVy9v4O9k+fcpgH0kqx
GURnC5Ttji3hKTrzjFiDKakGIGqSqCZMYbIXUfOFbF1OwPhnMruwu7DFpB8lzTpyvyogDxeukfPU
PV4nYrYkVrSh05J6BiE+PeOwevQ749sXwwnOOVWg2YOuCFvJU2kOsbXurNe0pxUyAt6I8H+KIVtI
h4Qw2KhMEt1jTTNN1Nch9MDSwl77GeaNuzBjqGRoY3lSvacfmmJ0Qa2h0jVKPXyNI8WO8NXwtp0I
z6Gx7YsQlHncU4ddoKccwn7eV3OqFEbRUpMUwMEwkwO5EYIrtDtJhrfS1CqIheHJ2RNUg4yp98GI
P18Q3OnGRCcc8x9eh9Dim+zQkHDgn2JKai+gXg20L7Qgtz3YHNM5ckCJLmLNVwjCFnGTwOVcDS16
GyI31kUDoFMm/UNDbKZ6bK3m4NJ320quDyth759KxxsCzAFc9+F6+kPLgfPYYAenajLo7dSP0nzI
MfbojNvsS+DgxQCzJhRaeIOXgvjngrMJtruBx0s6bIhm23lo9Yqhp3xU9UWrjoEpJLmKEoLsY6qw
LjgPuj/DHzholdmsnJK7awp5RBOFWTz31GBQjB96fgPij2IVioGGJ0Y54T6CyxmrT8OBrYpXrD0Y
wi6i+oTZkZs+tchHFl3W06YnBibylYtHreYVG5Gk3+qmeyIxEQuYDC60LspnP1ynOs+UIZC2zKq+
x4h13OhqFDhM4bka60cv8hlnWS0VCiZhVzl3hAMQOOGJ8F1wgekLqcZ3lUPr4jrmXk+QN1np50mx
nxAGEeQ6JLfQmZ1l8cV2+T4chW4YGUu/70tKG3cdT+20iNOa48TnI4wHtqQId4eFW+O+w0dKoKbz
I47J900DsfX1rtnlLnqIusGKJiSYl0yjGhMlwiQBxH1gYGEixVIfQo7NWtI8qbY27+WPCcPA2DPN
mxJs0LdA2wNaMpjd3oLa5POo5o2qHb5Ohl+jgu1zMMZoV0bDq4HmeaugS5kCT1khrgsj+BcThiCj
p26fghKDEPrz60QZBvjW8pJ7DD6PlmGTEVs8mG105ysI/KqGv25B4YxPbs6W3dcnfAkB+EkeQjV3
3z3affpqqHfROdAfolQc8fBpVlXXs7FpO6qbpRZwCI1uKDcuxXIEFXJ1rdn7vDewNhOf8Q0mOjn9
KUIsCazJW9U65Hqpwg4c4oDbaLrDlKHDnJ8NIqdoWsGGanoZ35HePEV+vWvJw0ij0lvXuOovZz+K
FnE13s4hlfQEExYHrvsOF/8lbThFD8QRuo7wMsfJhWqO8Z5HxtXQYVGoPj0QMCc0J7JStJsRhztI
+kHJergWR51qQUZZbEKOWuWVQUNe96+IOEePYzelL8B5DYL95or3aHl8rgg1wKvVP2Ijoiz/609u
Z986KfUWRgVPHkawjuTDi629YcRrUiceOjXtukJksXNnjfYXxQzoO65O5+p8O34wsKQec9IRXFwS
5kgs7cZ8sBXzACHXXl3zFShzA/a2jpETKItOULxIPjnb2qzKDcEG06Igg1wAUF6nfX3jIS4OR54p
zwSiS7IGw3juBm1zfUruUM2rxCxumgB6/0D2tEJ6tZj9EpjyphHGJ8AY9dXBnT2rQWJORI3dcVRh
2H1s86XfDvgzcDrrBp1M0/F2HTLFMDFaX3c3OXKa4KbzAZXgb5N0R3eFa3qgJSi+f59tdUanlyEt
yRY7YfboGFBIwbhWy9OK+xqM3qAltK0DsowPeUSKr/RmsOZJaGFok0wmpG/H+KbnVXZkJJjYY0i6
GCHP5kmlrY2yBtDUNAaJmEYnWoyBgEOALR7Kl7xqtx+Myv7yCCRcUNTrJubwzMp+fwSpYeLinkiS
0KoRqUZd8Zyn7pHQOfJ+jHE96IQxm3P/nHqefIRuAFsFJoUPeb9/GTvjopfYYvdF9oILmtyIiqFN
5ejPH1zmXwbUEs8p14J0pQsw/98vE/mHDgpIW+SZR8w9cZxWui9z0nGChjsczWuRFkeEoGALargW
z2QC2X56l0+2gTjUIAI5vXv/ov4yqIcGxWUx/bqy+36/JiwKCxywtHbbEFrqns0Ks+mEoQimVtmx
ssq9lj39X/wi+61je/AP/mDxeW1pYFVst9tZRNbSKvFHNnSAPMu4VF2iQiM7pORp9NEM+E/2IEwE
W7IkpSGgAqlp6y/0gCqvA3P04NgnmMBmOg0F+wZy9WM6xqQbR+frYK6V1DIQiBHrRudiBngcvOM1
5b5UbZ2q+zJiFVdFPqD00bfQhbEjqO8bjZ3TyTER8Qic9bOD9cGLEn+hjihipoO0w4Mo/fY7H8hK
wnq+7LaBTo4ThkFbMQ67GmAVv3YaMq0Eoy0xfjQi965HUHP7/nsz/mSOYHxOUickIQ/bD/cNp6Mz
2Iz9PGm2XuTuW1VtAwjcY3EkJvOg0G8971eFT2D81UzH0sG0K++TNrMB2Ehw7L2qf6UiPnZG8gN3
rRsf+xkGnfeWHE6Zw/Mtw4+YRs6f7x3ZnWHbfG/sA47xlnLpjeWEFqLZZrLHjbWTgHaMHjRV2ZJ2
gYsEWJy6WNXyW62B+x89nIapn6851C/wL1AfrD29NlfXSbMWZoAMWnECCLsMjG8jE0FS/zXLKJ7T
mkalRmhSgNcldXQJBZhUxEz1uogUNjiTIKRgbUPGCNJCmAjP2Rx+DztvU5YW4MfQM38D6vdrNmwF
fKWKAYoA7GJo862FlxZkCuqlKnaeMH96dhJ1MMLYGrzsxpjGV7KQTw2DTDjp+Grl93lPvR0Qb6OD
N1V5tjNcuXW0+SgSyob3l8mVQvn7kaD4wfiOgLpIz3nL0pWiH1sAnXIb+PR2dRfpi5haWo1whojM
4sCcz64Yt8icscmi8uk0ZrBtLve4dOAnxxPqpb+OcWclVoKqI/BBMq+VoqA6unbKflWechfrnc7N
KFdFyLahGh/DyJCmQHlUBlZG6t6hIARqLjCe1jR9p8YOvem/4CD0hDrqw9Pwzy8ECatuMGqyoWLY
+huaSde3nE91D8PQUbOvmkpff7Eqki1mFoFaX+BkZAl59Vq1i6EapyYBRZYsnV1UZ5f3X8Wf541r
S6aB6D5NHV3Fm5UfOmXhkJKr4od5GijZFwbLTrSgv+//0PUvvXnnLsxm6cLhdQ337d4KTcWvjDQp
t3N58EBssbQrYD/wQUvVOI5kFDDOWhvgnRtdB2uICQ6u+vab69KGRuo5aKrbI6YoT2quE7nRkkgF
/LVB2wdsvgwwuThp70ImKTzAsly6GVxGrdSfMRzAGLu9z8LxqBASlFJU0oBxTMHvr7MGPXd3iuYq
A5obTuaDL8yL58fjB8/hL7RqGKYSiqnt6rb9B704b0k8hjpebl2XHkMWwRleEoAxnD61QWaNGpIq
YKICLB6b+FmVxVPC0dFV4QVJ/Afamj9Pd9cVNiRL0zCtP8/a1OgatxSi3NYpw4liwok3qI62wbA1
xxoqBa8htfmDH7X+PKlcbIaw1KHzELr7VpliFqL1dAefv2nwXGyyoJiUEe/o2s+P8xnz+b3pMmjR
p1pfoGOh3bY+53JYp2797Hfud9MzGEt2w7Fh6s5uN8ropufjjXOHqcP8UmX5tvOLmxaBTSZyNC5g
RPY8f5/7+2uDXQbQSqgkvnqz/d1Q7AsDL3Sjz15lM34BugTlzQGqw/6Dm/8Ly5ibRzzF0M3hlHxL
Za9tVI7NyB6AlI/6ArBB/9lSuy502jiI3RguInNiU8Nyo9NpNxkCEiuMs9373+SVyPn2m1RiLoaF
Osff268f3bw3FJVRbK/joyvhA+kv698zVr1s/RvWP99MsImb4iHOsn5TImFr0ugp0zluQkVOUdMp
b+w+d/j1em3LdSooUJr0c2oidOUOmPlXIfZD1wJppYyKQJcr2Y7EAODvrpa239H3tFjErYavdgDT
OYW7gxjjTAox6tKffQsxgCi29ZUOH0EADx0qLOXK5vbOTivd4xXRzBVxRUtXRtp8aluEn9cDtx1A
OqOWaJ/nNAWwIV/0O7qn1yxA6THp2Q8dL6QlgkgwiZ6QsqwwHslRF0s3fkl08nhzdJNkPzMTFT7T
TKvflYKTJUgqc4HR6iUNLQLfIvgHg9yiWIqIT7zR22KbW+S+Xnc2RbeQU0BKpIAok1wEJ7sWNAdz
OGp4YCwTwpHikfPmamSHLwuK5qB5DPPkcVa+c++/eevPioe1Z1qoZWD66ogdfq90S2+OQhT45db0
ds1okhMFQGW6/biyAVdqk8Y0s+qTYVstuxGZjuzORK8Y625qyBlGjM8ZB/WNIgXYly8xqJ96g/fX
weNZ8yQcF/0MQnAyYLpV16f3iu83x3Vyi7Xk40iOOzRK3C5JOcaaQ8dlV6cnZ1J2tiRT33iImGB2
83PSieWVh5dL/vCMNwVo3aYOUUp2gCMbF19HwM/u8/sP6C/bNNJGClgkSYZu6Pabc7oOLJMELNr3
3AUm6EZyZc3GC7Zx6aOwkGCLWPcFtcyWzeyKwwiLCznexvIwkBJ8GhU5au9fktJPvWmkPQMDDBNd
Choh8VYPIBlfStCtYqunAzJoib9mohi1urmxBgbydqA9jHOrHLDIrWEC7NtdhXtOzKjPYq4qS0Fw
b/Uq5nu3qrC30XnLnAoOonLj9kobGDVmth3MMD00902A0YnMUfwaSE8ym3yRuZAYdTMWwB8CB6W6
Zdrt3ORufYpJ1YoKfam6nyjoT20BqgYJwWngPjjeTTeEEHDS8eE6yyAw3ljTVO1mB/cbnJPhwaX6
02RD94ObCsemdhQ4w3AO2f2qHiE6TEi6lk7HkCwt+Mhx+sabK9whgKVgrciWidxuAR//Nk+CANya
nDgcSjawf46mCbNKZxAgoyyBr4knSDpj7q1FapzmjNSHEjvV3EOKQkrrvd5b22aYP2jPzL+9QDpa
T0hpUfs5qjb8pb3sK3DXeAiLbZkwuVZWk2pGD9maWGYB2zz2MAL2UxK7MGEfFrCO3RK/aDapOaJy
VYactVGgvnBh1HWPV+bHzKhvGaY2T4tAkOuAA6U9VAJgbV0BtUWVQXVM29f0czBRR+aOVW5mjHU+
WJ1/WZwOZS3brA7c8xa4wP6tbEg7LrB9srbCp6JTm/NcrIFi2N8ViJtCx3j/R//oN10+CFo2wBKL
ihq7wN+faCgaH6sVgC1S3BnVzNHKUXLgYbZ+RBmu1opDgYfDOYsjyPXU2gA4EFkH8j1ME6MZxZtS
uFflu1+NZILGYxw8tzld/4HEURAm4bYcxYFh5Ud78B/d+vXibbZh9hel71F79C/LwZm8OCYyNdnW
cnh2A+eWCFN7wHxVedZmA16vXfFodtanFmz7/Qf3dvvnp9X2hr7IFPTqf1QgSWk3sICIZlQ6IFX7
k+uG2BBQmWRAjqr3f+6fvenXSsPlpGA7RZOKrE7I64v85V5D7K0cTOhCRYvHwBazfzadkTRdUtoA
PGt3NVqMgzNGuiXQnK4P+j3AJAqdscJpK2BylHjOJqghXha7yCbsGXk6NdJkKHIjzV0YwdbROvIQ
zcllFtOEpG3DroET9L1JcMyuHNwDIwMo3xDNITRwNMePe5k4UDcKl7GhH2OTo839scVLbnDE1yYJ
tDtxgyEVE9G26PnysnM0t/kmtZFFolZcRH3tKNLCoe4IP+AA/1KUwyOcr1M3D+FNZp4m8OFNL7hW
3SLEyg0wTe/rmfWYta+tQeKMCyEO02EEhdQZZAP9T/LOazlubM3Sr3JeACeADX+bMJnJzKQXSekG
QVEUPLDhzdPPB87paBXVIUXP7dxUVFSVKh2w8Zu1vkVmRY3sAJzW+GWOplCaOWR3k2X73L3F9vdF
bb6qeCKCUSejOZ5QJw75DWABvjscco6tQ6qCIGHRcO0WAupUC2kng9ErqyGDLJs7coUWkwF+cReL
NA+r5K7ElI0aIDoXW9h44gzfZ3d9TsrsZYMDSWoC14W3zPyYAVKxUk2Z50mr8M+4l25NnokDPJaU
8ahDYP9Joy0CDvweTgVTMlPshqRPQxzAMMMhKA6pBbhuJLtHRhzlSrVH9iEps9yXdduvpUQKlAV0
ZdwViw/xuYdl3o+0SVbZkN2xagciUNr9CgwsYF2JeEOliaeCqBBxJlvAN1RtJdL3hASInWPONd9T
V57c+UGRhAvFyoPsjZs4gbwPoA5YR3TlMO1A60BSJchzzVcadQl0UzmK0qj5G91gDc7X9+c742PU
8c8bw6EPElimeSCoTB7/eQi4MU5DEAUEXq09pJpawAvbhiKUpndcW3SpnWoEPA1xdKi4U5YEalUf
ErSuO7ESjkXxAxfDnb4CwrLYnfEpUowBuUGqePp+7/CYIZ9mSH07u8mG0YIWlgPkRxmeFskbHEyy
M83qu4PsYUd5QYAkuCJDLxmUlAlSA0JtkFZo3tITW1W1VbjmBGnMqnJyY8KjVd40YAD7auQL2hlu
25BezP/KlZMBXqG/6RPxmPXWFy0dXyqj51/TDfrqfkp1goyp0F1zuo/oigO15jlsxeXlz9/w54EL
5kkOOE5XjIQ8JNRPD92ol9hqiC0Kk3bdtwzzaO7/drx9frB/vIZtQ751VZQ9G6T315McLjOiSCt2
wqmbziUfdVePbKQW1uu7wrTvdcd6h9XkS1f5pi8L+lsFMdSfP+dvXSVvggehQUXPYIFz/dPjJFYc
K7MSUgDcuKQAXWqET7A78RSvE5sB61CizDSV5tXR4diDm1n3qOd9MlGoaHvQJX9+P+Jzi4+yd2tu
QYTgq9IZSf/zS1mashizsrYBb0ollOUXXpYog14J3RWxBg1dlvHSsUlEubtYDIEX8m/KHny7c99p
wJ0AZDLhdGEdCnsNylwnJLhzAtxyc/jnN2v9j28WR6BgBIK3/KP2/uX5BCgWgGirWKGFzxToZ/k8
Lk13mBQiRGlIyKTLgTKqKmUWbuuTVmuwp6rKLxp1o90s2Q3ydW7dO4Ae5vUSmflOFomy1ycLfdgQ
PTQbIXuMMsNbq+VBt61Aye3VzwjaLlsNbRKsgqZvj9rYoCXbzL5TmGkoiyd7PWAL0eFqxF8HjZMc
FULr9U0dDPOwx9fU3A0abNalO5b0qmWSFAdc2EBQhQrOlCeN1szywCV6VZvLeivWCpwhg62BBelV
WViGP1dauidVgH65rm5ayJasTOli//wlO7/divSb+C8tXdcx2FElfroi0t4yGio55jUiO1S9cgP2
h3RME3+HKmM86mJgmCBfiwj798f3Y9ea31CrXJJKc1DdRPnOdtufXcJ/PTckdVaxfIqSLaJt+7LW
1FipFOYv5Pve54Xb7zMVJ2fiwKoj7UjOHed/+dOQNEbzKn6Wq/7azht+akSUV0sJq0/EnkA8rfen
XJAexj5e9dqFGhZEHe6Bzc1UjGdTrd+csjP364U5LZ7QPgUmhYNAMbcBtoy/4oYZd4XVr7tS1Nva
or8nmrHpxeqVUsDptaw7ZCP4m4hZAKnyuAxFd9BBJe06xKKeOr71CBV8Z7v0ZtN9bCZKJ1hnX5dV
Ppkp1v20bdnMZ+BsgLnuujHZ2RTh59aAPir1+jkvSWFOgcRO5Kv85cll/nbL8Guy1RXMcllU6p+H
R9J1o3RNezeE+3bNFOUqG5SWkclI8tL0UJYGKscKqGREj5U3XP0pGAMPii8E5TxWPZDOOF6dwsZ8
WPAJeaxU5aaacJm8oIZFWmt2PwhO4betL7lW10Fte26trUebvo/gcYj87nrKY8KsZiFvOIEVPyVq
w6+a2LzWi9M4x1PIJfkTpuArMy4gZT0urEqBtTlYN2CelLAXvDUr/YKI80apowirO9nUY6qjoFz4
DH++B34v+reZi2YbbBk5Hn8r+pc5TdA78K2NBS5ApIWFarP5XuY+SHHvMEDf+HYvGgojAq+iv9lc
td/m8LahUqw45rbuEq792dyNj7kU6tBzLMfDvevmRz1NbvQsnQ55X6oBqb/FTpD5hCa60jxp2wSG
KxHJcqI9DHb/2qw1sUXxTKvvbBedjV1LKQ/NDN2X/cTX1qaZn8eGBtCZIsxR4zO7GqLWrQtRgV2o
pQMigCtFtjejzJGTfhyMWf+SZ8ntvJSvbCRWv0GJg6inObcZD6u4TXNv24XRAf6crckMe/zinhhf
TVKWHGHLAJEq1xDJLmSUWk+z1KiKpUu4LqRCeJODzvOYugrjPGYGUcz4hDrVCvJYj1mp8azMFr09
y5mkEZndOpu5u1ciH7AHkka8BuyCsH0W00vrxIAGLPM6NzRoAyOghaKUATHd+1ZJx4swihstQ/5i
A0MHodjBfXSPcrE132rRgBsWku88HV+LnjwtrSX4bcrFaZtpAlLIQr1QLDR44tRtnxwzOx8A4y+j
7nwMOHBIMo/eBKcd9/v25BYm5hRha7tO1eFwmm7YlnbGRGgGeKWjtqLcLRUjOUKehL9hgs5WqsVH
Ew9UUVGRZQykTsTJHLoGQRltpX5rjJTd36C2sJbNxSOekUJeqSSaNP7ZOCRrMJNkDlV0H7vRezdS
iDYWZxxpHhcSWhFDIag/W6TgeU1EMC9iAYyeSqwDqkQWCzqSJ6cj/rZX3Mqsf9TSBjgi6Asf7IKt
7Pjn86WzrCIv8eqGDltRjwTFOIzvuJIZ4xWU1kbt2ybt0J/vaOe3XtrQ2FRQ4OimQ73zUZf9Ujpk
JERYbLYA24ukPCxT/5S7fG7hJqconX1V2rDsbSQd5ZZ0WrVdvSsNnjbYJwtCfIJs0+orznwp5xWc
Q4taqO5QXCuuckcWQnICvkyOJsliOCO0zU69b2uGaVkSsRiVU43bGcP0BLkLQR7a63Wow5psxTCu
5pRHEVbSBHUOFqzqTTs0x4UCK8xUWmIrgg/wcWzq9XyLJmnY5UR07qaNIZJk9sXVcOp9nNh7R4Xi
mpft67wkmqcJ42Ea9Repi59teVxcG51i+oOR6YBq0zyb8+DsYaDRElj2fkoKPZhiUrwmJuVBRawX
9jgubIY7QWTlxzZGEO4WEJDHArOtrEhuUKpb1W01vEYDvSyD//2k1Ycxr0oYzJyZakoyFl6P22YL
300V0Nt//mU/OHb/vJ6QKzmq4aBC4aj+PHBlZ162ylqboZEb4MUJlxzYYIbVSPEksvixi9d3wiqO
K/zTEEAMQstOuzLy6S9vRHzY+P/5TnTVdC0mh5j9bdv9VNsTD5s1Io6NcEBNS54P0OzCrWQw5Tnh
lito95zphadsurzMsXZycLgRjTQYkM6MrXbK3LoL246rY3sA+RoVZ13yO9oTafWXziSVaWY4yTCZ
Xz7ro2d13MKuaoN8oUg+OGZbACos+eGlcenK4dUCVh4ys+BIalkNODb8bcs8gtFrQQ3xx9optOC1
Q42uX5ftkmkMHunC6s6p4GBtnSQc3PKYbadoZvUsuQQ2u6i8JyJ7oFttwoSHGzcGgkRH7ZgUOxdn
kHowt0eVBsJJ3gglQkjRlw/GUj8NFYWzwN0SKLiRvUkfXgaEiaf8jlUNtK5hLike2sdu0wrWCusJ
V3m0W8Ifo1F6hA5yOg6J2CVwdSij2EiWk8USRq8flLIAHwbiubTH0zyzTLRb5cGcGKzmpYUOnuR5
FbFFJ+EErXjKxoot8/ijdHsJA6FQT1WekxIPPZqZNjWlLCnpuDGZYCN69zoHR1y6E4E7i2Ohxc6u
TbFhMgMnmFLOQNIRoxDIk/Ff4qJcjcrPR54LjbAin3kZFZLSZtAKke+hjTIEOIZU+vaSxN6w3gLo
W0KiQu7SNFdCVW8PIFlsZChUXZAjlZ2txiE5xKsvWwdWCNsoG54X+mwdN1+GSLeoldDOT+VSTmQD
WhADWv1lLB/snNqp0zLkyNzi1FU6T5muOywtf2qM9B8r618sQOwRUtBdO+f7CD6TKVhjmUhiyUn0
UYcQ97gxe2I5XllpT45ffEf/csNxvkvJo93y6SCfR62vJd1d29i9D3bbIkSrj1Hef+97MCYDxuDO
0ldfmRTVo9E7A7DFiWCvp6TUlmBF2+WNs47OQbvix0bKvH3zH8dNU29BdS0RxyOpH35MuIjXjN1P
w435qeCFojwRBvOQlFtvMhjYVyJA/E0CYbEYHjmtt3Ect4FI3Z8wgp5US176mKdNTDa6L2wIhxOX
k9qIJcwW/F5NofgU5Bzh2BoGi8BY14IwHMGCBiem3nwMw8iozjy+bOpmeqAlnqwgTXhDH2fc/8/o
Q91iN/bLSf8b+PD5vev/tXuv4tfiV9Dhf/7cfzCH6r/ZisIrFMwwmF78N+bQMf8NZkUwS2Ki9BF2
9K8K+PiWg2T/W7CDADzIHIiuSKf//a+IJO3fJoW/cGymW84m7/zfUA4/P5hQDEAIZGqPiEBjj/sZ
Y4RTMW4Kx3L2osq+cmddKPofZ8s8uJn8pnTY8GJgX4IwWJfx/lw/bDLEX76y2//77PkX8+zbOq16
IKuf27/tPTDUZf9ic5zDqdraw1/LHgHEAIohyXKiwDZuuj/RvVwqwxmDpmUy4r6BYVBoZbdy3wIv
/kQrUQS4SMkyytjHUAUcFt0MFAELvF8nleplQiiZrKY3q9QRjgOvo1E1jwEq7vvip1nLhJSx5dDr
uuK1/XJwkj7xZcaARNH81eJfG215qDYqhpZGFH0tf6nWnR6R+SqqOaAo5GXaEsSpgLivx2tI8Nmt
0Y9skdlyH5YjPy0mFUP5/ucvTNt2Ub88wz++MIZhjqEi/QCnKP75hbldlxrc/s7ejIzHdTwlSl/6
uYpOAPcs7tjDomwO2wmccpFHOyY4MiD8mMges4K8IMD2uOSgyOI0qem3v7y5TxPMjzenbwRONlGa
jrr2n28udxorIvXYocwjYQc5ZOBUQ+iI5G0Tt5oKhj1tRQRRNYyMbN7iRuD483vYqvPP3w8s7m0/
QVuqf65xbK6MLFkzZ6/X5sHMp+cZtRjFi/pstDnkHbryVI2CasjLv5Tw/8Mvw1adj02Rx2Ls8+0E
U03DDua4e500J1vlwFe6+RkXeMFWurFpdP82Md7kFZ8+K3pqGr+NsUb58enmEVGuNRP5Rnsz2RyV
YK1xQgz3Y5m+/a+/VFjxIOO3WQPP0k8vZCor3/R2l9pO8VYZOE8U9EVcfaPMfuR6dZtK7WiImz+/
6ucpx3Y5ISrczk00ZagcP70sFre6tlnR7JXSfsOWcFMsxVW8yC+uZr4ABriUeg8OzSq8ObP+Mnj+
gEF//nIFDNVNzctW+PNKJQUQzDQ3tvdGYl9zl7lMAgiJcQSSnc6aoquJblQRvl24xm6cU/Ww9DLd
Y6VUuy8p1WExsC6I6XBYz65kSc3Po9b0Hp0bprrtv28KUXq6isg2y512rwhwR0PjJxjsA9c4alrX
7Jmmtl7i6nRzRCFb6QTy2CjCZkSyaG/cf5aYz6uSbxYg4zvY+2vF0PKw76sJx2ru2Yumo6aI6lOk
J+eUdugQuyOArVmhn8w1SI817vnFaPbIxtqdmMvvdYFrJ1oKwuSa9XbWZoF9QWy5SS38dFmGJBDj
GdBZkWUph2VdNcwPcYBaG8Q9Yfi6RMxSOsYJ7E21F2fuMFUbGA0LGsq//E6f5RAfFwlNDQ9TWqzf
bzvgU2Ii58/exxYumkqReJZMTmfzBP/9UIrx1hqsr86SfzPU4uco5v08zwej7q/w1t4OLoymWt6K
clF5wmghE3HfneKn1H0XcfqzMbxWYxSF/AXRO3R7z0gdbyWNl6xl41quRIetdnX7/3DluzzfDQi0
rGG2mMRfH4stgTQVfgx3vzb1lQYkF0FZ5lntcNOs+bXb7tIFVH+NVgjGj/mXmeynAQjfqIuIl0UQ
KxzT+u3KT2TSTaTC42mrm0e7tm8VN7/F8vXY1uU3q2KKLkkr+fMn5hzRfzvNXCQMmoqA1GBzoX/q
TmkLdfqpjhsO+XzQld2lSseQN8K8tSm/IW947loQnmi7CX7IGM2hNiAPSp8CQ4uu1Tgrd1GS7esF
nZ4+xBeN8HilOgPUQZmzbSazmEez5ag78otQgiIeQz5KwLINtm0e571iNAwQFlaXE5M5ksdyRnQE
i8BSuIrz6rHvCDeCd46wpseFP7AvABxEVjaDv6GZbE8FvpvP2ddSnQ2EN/UZx+8jRotHcouYkIF2
HDeBCeFfGNDHe3OGVZ5ByZHl/ExvoXhNd2/17ls6YpMp1LdMIWRXCRm1hcPACQHC2ctNLlQ3OfZG
3YEF6Em2LQ51BUvdrV9WhX2OhLdhlBUonHYCcWuet6pHs8igbEk8NqaSndjUnNEnEP/n8NBguscc
ZP5ewCL0CXM6VxhcyTdGWkSVc9dM1vNWybQSbVDbFt/KGEoBKlogdPFmlWQLDCyjkDMWBf21RpTq
aVXzrZbK95gNSjvlhP6Mx3ndCGPz+4hBCBzfJlqNTQqplnA+fMvdtMsV1r8I8s7lpE67WawMkZPy
2+TOWbhAPh7BRGokbxoGbSXKy5FwiXig7qvqnw14fW+jopTREmoJ0Qtz9VD0hx6Cw84syrc1Gx5c
jPfEf2AfXOZ7jALGro14EaJlPK3PlZ1uFE+DyaVV9JdJ2BgJFjArYwVea9zr6RJo0r3W3WoNrXSG
1thqfpfh7qnSZh+l4LyTyHmMZs4TYflTPgyYIVp26GizBopfbyoUJtTxARSXygN7W3a3XEpl1O+F
2lKpxfar1jQDQDF+aifrv3dKjZC9TdnnM03OUNzsJpxb/d3G0vWLDZgvjQZwIP/DFp4i5cCjbgjV
09jahoia3jr0p2XnWihH6tu5Bwagq/PEBcif6DeFaLr8UJbMQyxyFZNBNyurCtq5mXyil/udgVOk
qfidnMa9jRfk9isBKD3za68g98qfXExkMbdCbcrJjxw08g15KGCBrWcO0hTVBRpb4okv2tkcUVJp
2eK7ea8HRMq+JyVsXc3kuZGSOL0To3KicU4RzmRfc55b3HtlfNAq+nfksNFoMlZynENDHNiuIEZ+
t7lmtitGI+tT75i8pLb9jLubeFIgqR4cY1R6SkkipOoGzM/HgLBXPyVj6gCenrS1pn9WNRSmbEhh
dOYE9zHa70YlzIk9JDGeAFeSA1GzCld68RL/UAieIdFANz09dcXOkvmJNB3EwgogZyztYbo9UTnB
gY+gxiaHKkKlcsyai5M/wM7+3iWkdPQRLl5zHkMNf1VWga5T2pZ2xHTeDReESkvrohbaXZtxNxUl
d462pUlWUXZoIi5gSs0EHNTELc8QRJXy1uqp8iEP82pEQGaRnh7YIBF2ubE7UnDzcdqBbtU8Y8ut
HOY8dEuufanIpxQKPCQpXt+Vza3qNCq3YgYOTyIdnp5zkb6hrb4tC76inFnp2MkzfuTc31q0qWrZ
gTE9ao+xJZd9UcHVHBP2axsCwLTwr8mK8lfNE6/pSSlJpp5sH+W5zGF/d6y6A95GxocWUtJsbc/W
UiGLMK7oZNiKnCxuSGRIp7nUXiAwKcBTlO9S8ssUEwVT7U5e2xBiFPNeB5PpNiP2nQZpLZx7ZBJj
Nl3JqezDptUuQ0Yk+qS1T7Admv2a1zQKcF1mbsUqZt2kQLIdB31PBxVzvNVyN3CTMFa0rECO/N6G
HMHH1D/ddjCRfvakmo0WCSIWBneAV+3O7Qos6jxTIjL/AHdV36wRmauJJE8YZcOSOL/mgrknlBLP
LkuqTk0PWMPohjIB/qO7qyTl2rSdUh1/iYmkxNeVvVkGeZGT21HYjEezLt6kSzdDjBED0UGGHxcJ
DybUuZFxLzv1EEljP6jLzZjiSNBBEMkRlRpqpzvaJIQT8ZIGI0Z+M0cNZTDyBJtmAH3yNhe+ca2X
9S2uJnJLN8JnE+mHumEToavXVTocRd7eWFZNEukmWuc0HSY3ILCjAQRiP7myvGMORnpTcaNOmnaR
Yil3S6O1x3okdYrxmBWs8/KgFJwOmpTsb2Oz83Ry2nyGo89VTSTomJY/CMW7R/z5uugJUIiiPaR6
s83Naa9YrAMqql8rlwuo7x3Of8yIab3c66NUaPjLW0qKy2qPbxP5JWBetIuYlGc1dyCbWOOx0u+V
ORc+SzyAWKJ51eL1oVTY5M9LlgKrOBPbSfa5Ud7ODZM6bKpoifHbbSs2A8Q7hKcxDycyCYe5AefC
/R7V/aVn4T7n6rch5wj5eMSOIxdY06z8gM26nzA47fSiOnSolzlBVFx8cahUsYKjEfiYYhjnqkpu
crfIT4WYjvnoUOlsJ7qtRKY3alxi/QLkatCVPT4mSghl0sJVGc+5gHs4kQZAsK97ivLibKzXtdq3
u8Y2Dpq7jMy+nV0FQ+XMmmlDH1LBjLxRGYOsWmc+DDqCq1GVD0bMEMNcptOqbR5GvoqMzfjO1B+K
SIUCudE1yPBMGM4ON7Windayqzxrje3QknLmYR+dGGuzQKijdxJ77yMnI+104/VnnLSO7J/Hmbra
Mm60ogKcwv8vTUcmqtjqdlpNf6MnvKpRkqBXK2fTiF9jhme3vGI0ARuLSGdFZ1LuRwVV+tII33WY
iI5s4qW1EonVy2QvPGVy5LUj9eeO38zPWkazRVyiy4nL+yEWj33KYoshuu3bHXQNWau3eq8RQ0UY
1h43QX1UgEtt+ggFIfD8fWybmUPEacOymq7MImv2WkvknZXnz3JkdqVg3Sdjg3RobSkOJZQIX5AC
XWf5N3md5dmE5HF5Mkdqxo/hmsoa1+twSdAYxtxmU78fhXFDz7aHz2+emrp6gXiX3ca2vC6M54SR
1BUpbLs6Bc9kMKxOp073nZzeD5rpdaE1CdzZq9xKH1YtAcfXJ+rBENmRlnm5yoRzIZdnM5GO7Nvn
/kZAaKqiGkEE2XV+T90c2rMVIihf9ijO+6sxYiC45P1Au8RhjjBpsSCjJsUxdUjYieyU1MrKEXvF
cgtqL1YsVJqBbRQ/UiXFFVkR/ZpnbISb4Tlvl3uF2yjT52vWzwFuOZb22d6t+oGIvWk/qXaoReRr
RpuGso7fFWdFyWrvQgYrcm/lylUil9vcqJ+HWj3mzopmo1dYVLvA42YCsyX2mhjTu0WCI4BUAln1
sqXcske/mwScy7m/642NFbXF+Mrc06X5vOrrSZr6e5RuY8JL3TK7QW1Q+5Hb3S5UNnNScvjjLrDI
vybEg9xovUr3A2+d7CjfHLaRW+Q+GNRPR3vZqHa4HoJF72/MhmKJQK5AKI4ZaKe+6n52dFM+oa9I
dfMIJH+iE2etZwSWLfNdua0zx+QME3L0yTZOvKVwHjEhkaAMIMXPEDN08YxsVy8O7foEqM261EqT
I06YUDpJOxDTxdGSQ9dzNaqGjMJWC8p+nAPVXdDsNcZBycwnogQccsS0LyndOdv772uG3MzVWNU7
o2y9xpzOw6S+T9Zjb+nR0UoNouFjZgGlnxGEtSNQToZVgWdSX5tAVncYmGJfL5PvRV8mPoCvk2uj
JqwM2mmtVc46Zi1yem91mbMZVDlCjXq9IoDqSa3pPGwS6MSahqytnzCUkEbJh1rt4UlP0hG7Vufu
ooZ/zOWOdMQiU1tJoK3EGu6A1BxD4gguq+pXP3BkJ+imkgt6uGMlsrtJKu1OmVmGjdohKlYUuYNx
kv1xsodkp+v1RHna3q7WfF4IRQ/jTnlcTAfZVYdx1GxsePbiR4PteZeL6DxyQHq6iwwWSSoYdPPM
tAojjLGilq3JMQer0BcPzoaerpLozh7Txyk92dHIOLt7kI0YAs3JtGAavk2xDuGyssNWDj4VCAMG
LX4EDOclNWnoEesvb3CUd7Mp3xSlPZOLR65hde84W5XUg2BqzORVq7erx00AscjsgYYgqCyELm7V
eXmScmgNECJ7hNH48iCLgevaOfpEQidB1hgd+qOYY+GbMvPFtmGzREpWb8MzIRvabTNZBuOkIxVx
68cxnh8MjRTVRiiB2eOqbgYIgmjyRRPREm1l2bRRTWMU2m58R0TUQ8ZXAyJyoMY66yNgwdFgBZfS
sJdN1tJLWUgbJs2P4vHdtGJ4OViJdmtnC9CpDUJ9nTG8RPOGivrLoJnhtLWsgPPuYFu9tznO3kLY
F/bPRJ2YBI60MaYO57LE14PB8C01piaE8Orb/arutSIOe216WQhinII6M5MQUz10kaggQFtQgFBn
RppAx/j+8S9aRnzIHB0t1Er7vpgVZ68lDhxSgzYsiRKkDSN/VyuHNb3p4nEI3DY+jkT8prT1eEfS
n1ldwn3I+jslQrwxf59RyAccJIwo2hO1SAL8ig5fdMsP2UcUU3Bedn26jTCMyg4m1nwsSMn6JVmq
N9SJH3LYs3CE1J5P5xF1YgNNqVv1H0ZNyB/IDbyNcBCX5FS4Scsx56sLdXlVlT8099hLeHTjnJzV
TH6N8K7o64h33O7ZUssTchzQew7FspkS6FpyWUESjDBXPbWApyJFDaNU7LRyeSfJLwAcwVzQsO8b
o/rBsmevj9rjbCfAtSFkZrbyvUmmfWkNR6euPSNjNGmkVupDm2Dbv1nru+TBXaMbWJxhi6KYDgoO
ruR9+a67L+Z2ILEILDTcd1oUStr2kNXcrikx5wiFOewBic9i3zcXC9D2TkNSzXgnvTXYEPXRDNy8
oj/Kl4OllKgH4BBzl418iNlLKtfy2kG69MM/I2sAq6WPQW7inq2L4opuud+lGnvuzu3LoGU20AvI
a2AU6wNs4PeuXdCaaflxTTZ/+dyKq2FYLkWKvJSfBMNYa5JCQPalZ4sj98sz+s3iQB1wh4KXhzuB
HxNrgqY924mBy03EPCuNNTABD6TuRn3kVuohBi3NIcd/WnfTXZyqdxHCE1S4zbFQTch/2xizv8ma
yYvd7CVrhi8YDsiTP0hnvu0JyPC6hGJwMLJnfUUJyuVj1OaprzE72NKmIcQriUD8dcpgpOVxwTRs
Kd8icz3UOo/2cp7fhqR+J8eVCYfBY3d4Y3ewIyKUu6lv3xqShHtuYmxkqbOr15Hhm2UcJpOePNHK
yzQT2tFFUtusyZnvrEhO7Lb8btNIWDUkPwJW36E3paEbUYMlghpydel4cdjvnA5AtFF0l87I9vnM
gABAY7ylL7/0pXvvrIiV29yko8BBKYGY+qZJFg8m4F1tO5M/WfJZl19ZNqRhLsyYQVX8llWFCede
vSGRkR4C05xF5hETzzDN1qBSiWmK0wQvvW1ezXaBPFXwWzcgEbxyNN6GlpPJmrvr1EXeMubulQ6V
0QcthRenWY9dV94A5PJ4QiY7ZnmBtNHVYKITuIkzTTF9t1HuErv/5r4t0QNf1rrvp9E3o+FtuNeK
lQlSzPneEg6/pvlLYSD+6nIIcd1U0e1NkGR6vbp2++o20gysFO54jlv8aOZ1XX3Bfh72qq6j3ysG
b8RfwFx3w9rylSBO4h2lzCTr9WUo8js9Aaut2/o3Elv2VbWWu5WYlXkWrwKho1fl1XGxq5EupzvY
S1cH6MQDOJRYzHuTtPQGpXvu3uFbPTfq2O70ProbXThDkrRfPFXpC/gxax+1Mbw8VX3O6pcoqkFL
MllQ2CCxxiRCMl+ueIYg6NE3am89UkpG7wW6NQoxSeOMXVgManys7+NavygLG6A6L6Cb5va3tE1r
T1buozOjIANmE4zZoh5EMKs8BJPVUUIL7btHHi5mUNXYr5BoTiImSDyhaEbdgQFMme8QH1q7NS+u
rVRFUlM8Ngwn7zbYP8BvBDB2LfdMR72CkmhvFBURJk3hF8xGPalxl00OT8x5mpNgIdZy1+GE5phL
wG+DSs2+RU5vHHMYb2oT7VlhqURrEcGsJUmNpbX4kgy3WWKkoTKUfZCvTYFUy2poRnKOhrnC5rmU
0kd49tPO1cust9S+0nkTaGqfwIGideOY33J8Hdh7PSurGL5pZpimxxzm0ihrA8U8/lbqmRlkNMul
ItazmFHltgYL4gga3pA5i28MmoSssEYnfAtn0x6WE3U9dm+7l1grXlkFHUyiEb80E+B/NRkO4HNT
DyThdGzI5/aMVYkPDlSZpRn3C3Zwz1TtI40Ec4WYUW22LLyAmqr+hGbp0cVDGavdNoasbD9vpe7T
RIMIRxRxGGb9RzpT7na6edHV/lq5zkdFHlZ1/JFOrQgz24kCnAm2JOu8LBNvyATXRhc155RGl0aw
PBgtGl/OYRrVKn3jd2SyWTyrESHLvSktZMigQPHbQHMTPzq2HpOx+MDbyYrl28nnMqgN1KB6fsX2
2sbrQLapravNftDFpZhOGrEYGIi7APdsWNf9FxFjQbRntG3W0JY7vr6thCaBENJx01mb+xw55Trf
r11BcoirgqbNbOpc+/6jIFj78VHtBvWK6+anhbUNnRY9O3MrFgblwBTGDAH0IoYlQAH3ZX8W+Yon
knxBN1HvdULjJ/ALpFSa5IQjZW4Wlc1Gq98TefCNmOblEOuvRk/fnCDtqwjuClRE9N7MmL/VNqc6
vR9Jq18Hi0yKNQ+qSMM20OXnCc+2cPovKHwJ1UlLn0fJy4wefMOfDwAhKwL4+roJjD7m6WowibfZ
d1Y1LnyE3z7z0odkoFlHSbjwuDzOFSLJRQ73yOFmpsb582xVfbBY0E2TSjlQajYb/h/GudibFKiT
dWEByCIjUsJVN35Gth2fGHmfLW4HIlFgHg+5+T4t8f/h6LyWG8exMPxErAIzeSuJyrLlHG5Y7p42
cwAjiKffj3sxU7O1M12yTALn/PHVK5hm/Ow5TXqEJW1W70hjbUq898XQAUmnfyDT94SzG5u6s41N
s8aiomYoorHMX2ak21CuhaRspKatofgvFpmx1QMpXH5W32RzmXDobhcmQmz9gJ115xZbqMsf6fdv
piUQfzli1XAn+7Xua+m85eCqJI+wFQKFfiv3sZRMG3z3VHKmR+kMb1qH4pDV7QlZ0M5WhEMaZHwe
FRlMcWUtbPzdv6zjhTMBWjHoM6D1Az93k3vbFmxv34nlXmaY2IVGUukrLjoSUhT9hCyxbBxB8BJm
M91H7R0v74jpbzLJZcNVqTtWNjyWW0PY/Tke7OpUmc021sazjQAbYX58H/O6jtDNFpiNtyN5lwhD
k3uaBjOh8UxHvBx/y0WZzzUj1CLzYDv22LiGajwrl9oakXUflUkaSznxE3a/zRjvRW+MCDv/FDKf
Nhgbrb30jQQNu/PHATHZOtWB55w8o8wv+GmZ56hQYq9JNm5gfWj0z1geXNLJZPVAnudGBxMdwwJ8
NXTbz5EJ4CRn6xEQfj9XHOA+8P4md9cZVFkC97CpgEbjD9SHxbbL+OPoZ/kyVldOMnikmFI0SSLv
ld/j3UarDs6Yhhey4CS2X9s/qA7/b6NWCJ0rViV1eUgWGLbws3wJSRe68Ia++lP5xsX7h1ZbdS5s
jsCAPONN2qB+TeYuQu5p8uZwepdAscBC4la16k3IFoEU4marIMCusRz2HUbBzlHjkSBNccit7uDm
r40/O5+T0Nyxq8Q/tqZ90ZfflrD/QNWszZ05zooweW9r8yUMk8cu9cYd7e0UyE0gkZJ8lTqpD6br
vM69Y2FD+A3D6a31DTKxWxB7Rd0Gmt4skqP3i/x22Nh1SGhFUX/PTuGCApSRX0GMpqPrH5qSCwPb
HrRbxOYJOdc7pHUtNdipS1LpWtayxAR1i2JUx/ZMlivbaSH8TVK6gpLcfh00SE/RTbctluY+eYoT
Yx4zmPHuxSrXRHlgiqwE5kX7cCbKAMwhnjYZbsfDX4qjgj3rK+0IAu+DmD/B5h9GeqZcL/Y2wRze
tBWfMpWCkXhsaOEg7YOQ/V+nYWpUft5zCfo++aP5XQMI8AfeyGmOo7AtlhtRlGs4NrCxlh8xZ+Ah
AEzqjHLvmsvekyas1wicUndFvmcsj2ZKn7xeE+MserEv2EVMv6D9IfV2vFbttrcmIn33+Tza27ac
/rhp9jQsXbUDNjeiDMq7jK3iZhbWw1DhGbFQ7RfSesWhvvayEZOTYK8ehvVrdYVBPVb4X99kmMi8
V28mgCflHPPS4oOyteXUm1j1aLs8hd0Ttgxu77pTV4BUzleb4PgK1wEBOft05nc4x/Npmir80P30
W7c1v8a04jENxQOPYvPmBJDW9bDVrj3tASmWXd/T3wUiTTIXYe9wZPKjtt2/y6g+ZEKuvxzrd2S7
Bo6Oig4jVUSQWPdiYrNMfSyQAx4jPOmWIgW4umEcAUHAE9BV7t8A10s0O1GQ1k+mxUrhA2gx/dnd
Ti57RjMYHgKHU4EdP49rcGX93BNbX3hIXMyl00cfYH4rNJF1aKgOSRG162d08EZsqtQzsBI4r65L
F4P2u6hO3XfC7nd1HpjE65pQkMbVNxwIhMtAlRgKwf7bddz/GKZGpPDTe2wu76ydwVSRzpEHBjRi
kGxnJ/8xKag10/jDqRKLad59xF1zriiYr5gwKskpSUxKDQDY9gepHxelTrPZYyL0s0/ymXcFAICW
CDTNujyN1K0nCKjAPXWxh8AJQc3pzo2kdrAINa9tww+cWvotTqzHIDZSlijnTyZjtZsEfF3bQGz6
bJo8FPclbL/nzI2SYPwg1Q35dkDeu/aIHBJnOu0OI0HgW9/zP0nO3g6EBLQN1kZhW9dUUuya2c3e
ycP/0nnc+yO8PtnuKX3sI3tsx4LZKonSgSyS0nDecJmj/m6Zq1WP+UfW8lMM9a61UXi6C6A6Ku5v
Ec+7rl++q3L+5rJF34Ccg7IACCYLo0Jc5v9VtMrkfr1XpntEUfBY2/pbTh7tLHZ1ptKP2SHPzEPW
PxC3g0C07JyoMvqLqgW3PIKN3bjwb7dUB4AC0PyCp9RoEVfSM9yd3HHmxxjqC6ZcpjZGNDIR502Q
Ub7XQ0T6lpiPq/AvcUlbX9B841TANURxYtg1rKLZ8iOSR9LnO0pwDoY0nJORXyc0ApsJ6T0S+t+J
r+Rk1uSnFehymeaCmyywquZZiaRqskGuKnIiTBz3Xm6heui4K2pKGktX3mLuAKDzhbSaQe+l9hce
DNjLVNRvruD87Cl72E119c/DNVT59IR0U+1EUwafOeAsAOhGVQ4DAxM2jP85XXD2HbkwHOW0hyaY
DPgngnQUVZRs7Mgttmr0cdZB0jSSa7tluiom89msfYKfucLH8ELkLYVJ+zKHx1ubENIhf4LMIVhP
dN99Qw6AjzdHrAlYKospCgSQdR5oijtZ7qtyvQ/IIJLKkwpdOyTddo4ZSS11JqpCnQm6vyRibLbV
rSx8k3CgXkdxgd4FxcmmH3hB4mnZxXX9J52AyHHIbsJcf4AQvs3MTLc5PNaa3zcJUrzSzc6anKei
H9TLqL6WNKa6c+rv3gIE7rqgpkVcHWABvWPWGQ92nH9PqTGdK/PRkBiXOmCItE9/26nPiHdWWy3C
dBPbr9ZMsbBfpQg1PHZD/oonsasSN3JcihIMQodA1nZ+Or/VazZDsnIIlnoRorwQ6P9ozoyp3YQv
h7oIcjCOmfdeyoGekA70Y2FOj1dCqxP0xAqv3ksDhRIKJGJb46KLKMra4PrKt1TL8u6JvNz4w0yp
TwDyOzGC1/ic48TYtDw0lJT6zKFFCQVEIYEeUDoYmJU4JZdDPxJr7uRYJUf5z58xAgYjTUW5T6yS
ppElr6ghb7oHa5wgAwF5Bsm1n3bVvpfGGAUl3jNrSU71AK40sYJgcuzpc+z3AzYoMVNN59XTu8z9
7EppBT2wCopAHcyhu3QF7SKF/GslQXcK4pCmATW/FYIIq7Fj6Qn9o281JzJqr4W9hq7OA+1LrYlE
xq3f/R4HX4yEkxC7qBiCgUsI3XuCxwpt168h10dTY6i3nH+I/GwOBlLQBzWD1rcU0HXmvrCzn2VW
SDXmtTE0fQ0WBgeTuPzNqJB952H1rUeuIi+jgTMBTm7ExXLVS+bn+lDEydGwwrV5ckE30rkIruK9
V7nNMWvPeey9r5m01Ascuzj+1p0DdN2mq4F4KfdZkkTJ6D92pvVe5pmkZJOrhpIYvdO5Cy4bZjhj
KBFDAAECnXA0xLJBNiRtpqZdUfPC2zbPn88wQ0RkiQU+rCZeE5fn0ehfCjBusNeVK9DPpGnwihXO
NUGuh7zG39aYgXYzrC2V9cbeGdIHq+fPpQe13OY12gxzRO3GE18ERrYzDf+3LlBXZna7dZZJ7DuD
NLAcCYE1BA3lV6jIcqdLD1wvz7VN5w/hq1tf8tlnb9eYktwuPshmck+sMX6E4P2T1IJnHEMfvlsy
SswmrC+dfJRGeOChDqGXhr6EeSrPY0KvGCkGRoSBdF+L/gq7JR6APC8oTVhPiiaqvGS8/1KPwcPn
AwWoJkIeSkxWh49SgP5RDjPtuphLjPwetDsLql2fxx0YEtVE2wTbucIaCnqGIqjCtgXg9hlCJm9S
dy0B+K+r8Dn59s/gqEM8pE/+WD/ZXN2uNDddzTlpyZYo+Qorrl/hArRVtqMLcAtjQHjM4C3bCZvb
jmSCd5IZaNhA7SscUFuMCL+V2x/apboPKn1TPSnaOEolZvUb0VSRzuhKMHaivowoWbaB7gSRXrrD
Is8V7FSIZ9hAgGh/aRWkKbG3CLmfDsZicUqst5Wv05tbTcCbmhxDAjVr/9MNp6gLUaLOAp61bc/L
cNZl9T1Kvs0iaX4yoWBkyFjqRe5C1yx3Aief26R7TSp4zcyYLjk494zxrXPbdJ+KdTbkNC73UHjM
qOBxZBDjmkrrl9Y19nNcY4mSFBBYtUX+Qate9DL/LKNRoV9BSRK3w72tuqfMsj/GJDxUmkvFHibW
0qmOAtN8JI6dkveePCLXuysgng14I570VRBElnKZoEKwpjiDj4B0sbWN05VI5hSdmVuYiN/cOYB4
IVsQtRyhbiHzWGPs0hZQrJzLUwUeeUG89Z8/Y2AnSrDfTm3y3FVzuakmI9wb5RdAFixlf8tt96co
YbJMadanAaabmib3Unr1v6StL2ypP9TW3RoSosycwcDiyvU9hvwg+xrS8KTk2zwvF5+s49B1axqq
alZzAiY35QF9hAP/N3zgJKSyCgjErIwHLZwfn0Hbye8iFcNFpMMvWaHmdlD139H+Q7hwtgs6G0F0
OoFLTWakZoelT2QxwouEQ8XwP8e8+lmcY990aIlIOpNTNbPxqJMpzAMboxNhLu5YjJu5PTSawu68
8L8W068OyA+TnTZsvXet8jSXfbfhyvgpc8bHQKCjoDoInObJcxbvbL544JYw58yOMxVSPVFWbmcl
r5bMqD00wnsGubqZ6C8kyZnk/RJph4BIRVa4V9rzN234XlTTH2NoQLXz8DKFMoma2L1zipF8bzvv
Cv7xlOSA8xb7dZ6M41kuceTZ8qNciFlsSKpyyvbLGmae2IR2VJPXKR8Y8nvM71lon/hSjWverh6j
oGdHo9zN6qGdJHreYJ6iJC7fMLyQP5OoNzPM+Pc6tRAU92TmxkUPjnylkv1CC0T10Bn7yinNS83R
20j7Df0OjeV9wUJrQQy2+ZmCpeKEbOylJ8FlOzi8rohSrhlo4cYZFnE29EdfkbOAEKap7iImwjaf
yDj3SLFFhUZUQOASewa5M7ZqPqQj+3Wmyoe8t//JSvxTMJc0H1u7ugbFNImoitIFMWERBuhWkwo3
8jBTEUKkDjroVUERE8yXGvu+M8cnkpefSSC+yZHe6iID/fB6Ygf8O9vep5ryPcr28GzUzbmKm3ew
a4hbIyEdxWuu5iCfiVs5qxSIRctHCqOYbOI55mZlzUObyPezfJY2ATZA1R/pwGYRai9aMkIu2KbR
HEnMk8VDwebd0GO1Q6h5IyAUvOCYqpm1PfxvGP+1FQWXI85PvFTPEtdwNxOZktcvDa5vWVC+l7oE
QIc1Vb/kS9wm1wE7gy+dBlMdkhQmY8wuJO5rUAfHjOrpNZM8IxOhZFyCJxI6fHICuwMDL7EuhT+S
748Kl5z0n8AxvB1KLubbFOBeeP+RZQOOxSG8QesOehHmxzKNxabv3ce81yyjgBM9+B3WfcoklLQy
ZED7LgvG9QXZuiMNsLEqUUV7fnGsfOQp0vtk6m9fQOCzpQtPBDatMKA4gS4Ri0vX/Wm0ADWS9BFI
prqUWV7sOawEST3D0SkG4zlt3OzFN/Nj6qyNbujfj7HHzgTlHdmGRaheXcKjpXxlJT/cOYnVazrL
N12G5jVofPihtp4RMlj6Qp6yvqjSr06EoGAUccJb0IzhLbfGc1MbyyWf9S+2w2ztE5iO02z9CRjD
Lgxu88UxZh2FtOBumcEM5gOTRkO8a68KPPURhu0W5oWzigQjY3HuBdfiXrbJcsFerC7E+n8MZdEd
iIvS19RpFIItvNR52YAY2umTKL/0WCCTDpQBZ6V3XK3h3vGyikA/8szaiYhszO2rfuM/L34Knfh7
sIaajpk0crviKREhm033Nxg5foVIEbFMkAVVPqOBifurTum4RfFOul0R+9uWbhcEyCeSXdW2W+BK
RTEIBPy07Dmk7mMIH6ImGbMrtU9k1RTDCbP6HaGCT7MtSaKxbl7pB7D2QOROlPE6BfUrRazM3Gt/
4dKkUbUQZJ+pdpfQRYsOvv5IxT1m2dhVVIXjUV7WUAiaNlT+o0yorWUyFwKOvB9VoQxCj6sIiiRB
m9OKPL/cf3Qm93lAmZjUw4MpvlLJWSuF5W8n0vbQMHHuTO1ZUgW6E0iOtx1bPmQCV2MjgK/Gpvwm
wG2TpVzICPT9yCMxtauX9FrF3t6vRm8ny1peRKtIUNEvLnqSrWtYzzOh+3zOuLiYGY4bXAfJRi1D
dlAEv3Aos1FjJmVJA+qsWgT7BZwq2Q+kXvnQjp1iPR3zkKZa07x2br3WNhsHN0BTYjnz+ywLFOQW
TLVI6FTFH4rYyWObsSoXYenSP9o9wYp9KXddUUZWrc1drke19xyMDj3BHXBhqNPTIuETiWzrjF+O
Qm1mMT/VDTg5RvSQSJP+1OFI2lL8DrZZXUxXXidb67O7Ym6ObV5NuwIFVWAjq8ArjPOoJvgt6nVc
7Skm0PeWfESLDNsyV3yieQx3SPVCyS0wFst+yabw2hf6JUsBIq3xmC785OloVweUMceiSGGEYvVC
NVNF4zg5Df1pspguesL0wA/nk6NJnVbjyYa/yxdl7MgLZbGx2qeuXINaxupYGaTydhgMibgVSIBg
u6jOeMNpBs7jFcm+mgm79vqKLk05RpQoxuwaZDnMitWHFPItaTsr5NW7+xjymo5ziMuu4JRUBKIt
CoRHIcjBLko4GfpFfq0VytHMiLxy2HWLbYJl/YthkA7VykVa2fgUqpl8YqPhN1jTHe1yKnFHFrvJ
ceqTkOlfN5XVLc31fhiX7ORbrBJZ5+RRN4QnDZ971DbZslkz/+lGZ9dq602YxXMOL3Ag0yWl54Im
J/x1F6qywfH6hAHA+ZMP0y6nlHCbCgs8JF7jD2X+hN9j6yEKRpf07cwu4N9TYYTYT2gANBIOP3SM
sdM9s78w4DrVjmR8dOCOzStmPVBIctDV/GCwG5Pa+Mgq3kRd7TsIpzhnxQnAFcWQQyLBlIkrSNK1
nImQDHpaFr2wOyNWN09a/U0VhJlsOVN6XB2FX7yUEvIy4KTeOgUDaaufLaehYzI2kfsZMDPucoe/
jxwnQ9M1Py6YLJkO6rMblPfe19A21pRHVsMBZ9iLG4HCzpxIqtg5vTp4bnIZyOe5BjjjoloD9VjE
zasOV0Ns06nQBHhB619OzOwU8NXm6PpcP9srJdCI9e+24h2rHftdT+0tDGJxP1g+6Goyee+c64d6
NIqtt/jpLsMgyTUazRk6x5SA1wMA0KNvTB8laYlRM03nTHoP3Ry8OylToClXXa5GKlnljPeOQobG
uh91bbB6ur9pX905cCn7EQMYkMpvVVT9HgehS7EpCAbBixRchuUJAh39LvU7+2VZbabjMQlAxFcr
UUrY2N6nLjMqvPi3ov9snaDnkk0RwTXR3i6irjiRO9JWmNrH+uDlzMlaGw9NY31qxPxBFy5HkvFr
PKLwRHD6DsKu/NFd5UWjZZ5oZpEX9NY4Pgk05Zk2bXc5F3P5hguFLH3w9oZwjjeXLEO5JI9m1fZn
ywk/CrhLZSu9TeqKycozDOShG1t0OFGpd4eEtwNMPv8CAVrg9kjJQ/3Z9fAiXc/Q6HkkVKBIesRG
HJ9j2362huw+mthPq8L/FJP1LyRlF7UgolYrqYyTbfvkFDqSh2jBHWUgpOpAjAfoz0kOT7YZzte2
UU8kQ7ZwkYG+V2he71Ze/B3QBp7//78CNFRbY9T2lkZYZroG8ffouBj8kB4fctvgGW39zwW33rnA
lPRkllIfCbdeNuX6lukQEXTjL/k1MVgfCDtFykTcFfV/cXobaaffjt0u9tPskejAZWth4/6brjpN
MZ3NsBz2bc/a0wuhkK55yQEnjnOeCre7Yc54y4b8uw+YdgCU6hKN+79aDO/UVon/En9gTBPymaNf
rriaEZEqgBLaRMDbr38z5QMFxeV1lNQ6N5V/LA0GPrsN35wG5LHV49Vf/5ZYyY22xfrSrmEyo1Ha
5552XuwVEF0UfVyyYLi0TU5PD02DgaFeZmfA8tQVHird+oBs09xNblbCqBkEM4HpbAm+7I5NUMUb
f0VJu7IEb1kYLjKXQ8W+OVX2TmPJpUHkanr/NaFT33p0+dQzArzBV/WjdfJ7UnfmxjSgeLI06s3g
n/bzP00wnItaPhBnqu6TTRKiSJLdgMNrF5jOwcggVjMyZL3yIUVB4gYFz1q1Kk1nm5cqzXZN2n7L
BRGCV487gQIrJsEdK94I/V6gvckArB90aY7QzulTImFU5MhdG/he+SYmDUvj1gYDJWxY3oG6M9nQ
QTnq9D7KoGUebT8bz8ovYEbxfiA1+Ll3w3xrGsP4k+c1qWkye/AW90PdvMS5+ev4aL7hdXvRobUP
J7BNb+nImvDfiX8lZKYd7wipjrnhvFgxSpHWY6TQsn0beueJKGgEPak6dLI+tjXXoatIo7IvqGio
uk/QPjQlTSCdGrdaV9+BmV+4B2eknPZ7Csa3bYU9H5O6r3YsEhDzGlGDFXVWhSAGvqtdhgNiNpYH
vkyOiV1MuH6M7ItPvAkVAlGbY8El9nh8yXj0tn3YnNFHQWZa4pSnJWwkNqa9smyUr5i3jSa4yCAy
i+KlsUy+/zW8npJDjJfVsxcgtJpZhcPW/szy7NIvqY+YZ3qwDe9XoVm2eSEKNH4kW6P0cKktHk26
A3TsE7phOFdF0MYmn+pHPWfhNpim9t4uRbGlN/Dv1PEEbDEYyRPkdhKSzDFDpBt4q5ORZmO3ar/s
Ag1ET4sSzVTM3eMCkdfDbaMsMR5k1nsnKGYC9QSeLiRQvRcycTdsGA2R7FX33iOM/zTqglxL3XZn
C7Yw6MqH1jIRuiyOsS0cqMTSeSKRIkC8hUiyMp3r3HpnBHDuZam6vymvyo6ZF00WZ2SckL7ZVSjF
tX5qckKNJx87TMUjF5UiGSIX8bkZBnkkTJjxfr7za330eqQicONXCL4XWobCY++oJ6V4bNeyHJZP
ZVzswgzw4H6ljf13JjceA2AvHsyJqOR5YeBgh7hxp+nHC3I/6jUM53N01A9xR7ArsVG95PB517U6
llqDL6a84CfnH2bCu08qrqtDypl9xf6S7tTshciX3MvM+7JDlPiW+sily4CI2Sm5QrP8v8kVXXab
bAeL5gYxi2PrLD47ik29AL7pcBREvHdieFqIatlr+BjmoFZdyI/lufR+MoyKvIuB+YaHCQsOCIkr
UJiRMbFZHJvIcNz4uz6AUdCzoOd1wdcIlUUy2b7EXbHrCPF8ldaguDpR5/QZcrPYZ5O1wxZ5pBH/
sOVNtBbC+aRTkD4Q+2FGSQ8xGurxicF0zQyfmStBeFsun7iNx3NshsjdOnIR/N68BE0a7sY0v/tZ
C65p9kTC6OHFq7aO8LMHKqEYNZugfi58/zpVw7IV5rgcqW4fjyTAJydFfCg9YrMJ/M4gkaVzfuNG
u5SV3fAisL5y9hB6NWIuJ0gt381V3F9EMtubVhvzrqAT8ZKmwK4YdsZnL3evJsPPJmOpffO0J25u
Kf55qPTPsfbyyCmNL5c15YFqIgtn88we0S1nx+04okayYMGQrbiDOdFHJ5HJGRq7WXvYYohC4G5R
xdMtqOR0c0KJbX485cc2dvLHXkpEVukhbbCtwumP584f9pXvxGe1cORg2iD8toJxWMwi3g4tfQMW
SWSoz5EcFV1fPoj2y6xH+wpjL88zRqBwXANuszi5Drq85En4ZHhiuvpm/ySRuJ/KymQ+SHCgEejP
MsCVwwya1nH51QWCt6XqqModmMeHYleGExzBbE7XwSy+FFa4kxmnIqKOjMxK5FTEZBHvL1C2Kj/W
58FhMoob/4KSb2KkcWg2/gfum6JGlZ9LlZYvxs0MEvPcY2lm7USngRkUkVIX/nb4lx8Li9vIoJlI
V8UX0u0fp7TLq1oWICmrJGrInO9taardPGfxwZYD3HeR38ykwMKUcHsvS8UekpGg3JOi2C8Q8LCH
y1l4JLmhoMb1nxdsjiq82DZOIsNqJoYOjiFymcKtNbbDxrTG/OiMHLB9VjzIhSei8I19gpYQaad5
a1adcFwRYm+NCxY2590oIHRKmR1Daz6n1Vhe4qH/GgayRFQL3AD9cqM4/egtFjas/m22aCzlWCat
rSoIXFTfrpwi37bQsrZ0AcQxbju2wQ3QqkBL395194cpFDh3QfiV0p7DcsRzQI7SMHio9dv5Exk1
67DMX+RUP5uV5m6zchhG6JOwwA6QpVwNDpvNkjw1AzepNGf3AliwmXCRf5Ng+jt6rrfv5MycwDg1
PXhoS1dw+IIa5cv2vRNMGHnPfHlpteydHmLcCvi8s49xtU9+U6884vbhLiP4gLJ1MjEX66ttvVdS
gx6GnNqnioadCQUacK2nTlQodqjT5H8eFU6b2mz+AxgsDCAmt1jKjfC7K9ICGsCyneOgr7QyF2zD
bFY9MBNbHnLRZhKaNrB5QsqauQFpWtmjAzHhvsQwPfRD+JaGAQVFiJDnAhcL5QJs2D7hAQE9BXMr
eXas9C5RqFLbSoYiPg7tOo+Wq78mLHqJnf06rf00DxS7dN43iZh0Kiz+q4dZJfTV89qIXlrZH53G
P10Hpwiz1W46suuSof9jOjdaYR/zGuNsHfL/9u38R9vNU6qb7zX2wujArvrqGnf0n0yw9ZtBDicd
DiD8FAfa8jNY8nDTWX6B5iV+pSJvxmK6mcaCJlw0ghvHW55YZwJ3uvJ+noSIG9jrnUt1BykM/+qh
KFd3PacS6nRkursqW66OjL3dYBrOJjdwCdiWB7wyD5/BPCf/f2osjfZcEVQ6d68BDI1GDdk6JPGY
S3bG/HIscGgBGfmwMaii5TjQPZ4MW8M1WF8brVDERAgS15bbjBgFCQxhIIlNWQ1qOCHKibxga+N1
mJiA7kX6rjqNu3PESN4S771RGDM3RujuG1GWO9b9nRm++M1QQupBxvYFFRWlEbz4Z0WOKd226GWx
hNXuE9kSD4FLNqASoHItjcARiQ8mhRs7w0tezW6UcF/UF03B2dLGY2CtIk5SaAQ7KsE93w4UP74R
raG8qXxvQgQiXG8Ja91wqLJnkmKujuGbp07nKQP3SCZlMKdPAwVLU0a6gKy9BX3ZULIHWy5BZs0b
ESnVHSiJ3NL14mQXhEV5AMW6G72NKiIdjV0ca7knMOO3E4D75H48W7lkIqPOO6nzH29CU2C1REAu
dWkC9SnnxOSDbefIWqrXNTS4uOmCnJ+nRKcJ6ZDePLzWsz7qdHhipnwfeWkoyoA9j11m5Nopj2x2
xbYnyHqXgEqxFeYtuCpZBx2a0xt5xPiuxM5hVOUtFEcSgUL0c5ATQTyqT9a/LSk+44+T2E8ypX6s
KsITNYT8XKo6D/6LhIM9a7vFEFIUfG4foVzkk2tJ+qVjTBtOPlxipBm0YIkw7ce8SoKbGNWVlFAj
+yf74gQsiFfQBgtww0dLkXzkVtCKKADvPkIlZ8AEnTb+mzTwggR+EC2O8zYqFETDlI5ngYflvrbD
zcYyb1t8ObuhHp7JKD0MtthTOTRH+qboOjIWdU/P/K72Ao9GAwYa+RYW4unk2sNLr/SrAxa3Q7j1
N7QR5ZjybepxXcw2OMdcvlD8iBasdSPNTY74xnjlPGtgdJJ3OyHuVZUCvXsmk1014nUbmo0vjN+w
ZdkDKfgZRXVJsfxltbzncjr5Uv8N/eVgoxglaaz4FW31kGDlOfQd9nJh4IOEL5NjcBkgaG++lzzS
TuQfR7N5CGSXPtTot2lLoRM59hlCwYwu5heELrO/mii40WN8K4o6IroewMd1AsBzPrDuvOGqpqNf
DI8GaTtvJWnCh6WGJswK/uM8XR2jFOA8cN4wqKD+JFlBxI85PSySLeMwJnzVCI4+q2AurhZIL8aH
8KyJPTwSnXINDdGdg7LKTrUCfHJkePPhdmP2NramQFxcl+3Db62XpRTiBIz4I9MuWnRYRYly0Omh
albDfJuS8tVsYnx5rkIs0Njt1SkrfVaOzFf27b88qVk9odxIL/jTFh5MmOMe8k5avDcrS4eibiIc
lf5R+2aKWV0lijaLlqWkt/ktpeO85XQHFh3D4pkfdS/idWjDs3iS3fwITty8OoQHuER/PubTswho
M/NJ9N+mC01gQFfuJRx0sw/sBMlY2UTeklbvZmz9FV14qeKkfXNR6FG9sPCWIh6RhYt/K7PjV4bT
KMge3TqpvgUpK7sgdatTq6q9yguS8itcCiTC6qOak3tri+ycJ6l51cty1j2/C5Jn3EPmsuYt+Flp
ZOYNS5rH0PYuyWJ+gjJMx2RwKuxCDd9eyE4yLZqjFUXcGkfJTD86aweYBnNAbwE8tJjq187FaYxL
MB7B4YmO6WrSfFRV2ANHi6RBYzzFK4lJcgidSygCbI+31CJ4XenNLDriMdIgOfKB0Tt1TA6irORm
zidKOJzuqEg3+9ZOdvII/ulGX+O785erGuzj/3g7k+XYkeza/sqzmqMe4OhlqhpE37LvJ7BL8l60
jsYd/ddrIUuyykrJStJEk8hkMslgRADux8/Ze20gaF9IJMaX2s/uG+V90ZOcDmFRvBKfggWPYKRT
pkn2Y7E+26Hxa3TaH6Xyx+s4amsXz+4jp3lESUIWN2Ni/vQdTietqBhv9aGNdN9cHM94vhVahbO2
5CZlvcAeFzwBgxd7x6v3VpM4bCZ9eg2l/2L0bnITTzfjIrGxau+W8x+7XFaN6AmK7IbN5lAMVbFv
axPa3FIfg+kZkBNKhGam4YFsoGFv5vZ57lR67orm3DW9c2dytW/90ve3QetjFE+LS082498eIJIX
zMaNYSV8h+AsvEgKcf6rlxXupmD8jb3WhdSJ275FArPtZVU8kp+cIZs9t003wdN7ymWe3BGul9zR
bReymS4e1+gBE1ey7aKIfSL35VPYMvwFUpRulE3ZWOcahTjhP9dcY9utvHY3Dupb5F5+UumNa0TY
qhr9Mylb4rY6GjX4cmwsVZuC5mxH+IViXPdUOsvUaLRPSuUzBpB53MF1aW/gA/9ouOSDPl7bjo0U
G5hDV5EuYQXRs86ybaFxDGgbGQTdS0RtHYtjaO8HbbyCP0oz8x0Cec4wfX5H1vaFz7IcaO7YrUl+
g6uRolBfyo7m/ZC0O52QQQUruMf33BGARdgMdJl5g8DL+olIZpkJnNngF+WvPf2Uve2f7TSOeG88
tSvgUODdt/u7MMv00cQU5ySmuhRJcG8QcXUxusTb57Qb6D3rO4F2bC+z8CEyVHiZYvG63NC0rseX
TnvIJgO9H0gXvrq+bPZDT3VcgNQ2o3cviO/nEFtmwVRuC+Ed1oNVpFeHBU/ii+4SI7iI0ETTZxYo
7SG0JIGkowHoIhSjtYUTXl9KTD6QDeR6jHGLe5kmehJfHjDoL1I/elpYWnPbntFMBefQRow7mPWd
VSHLTSQcWA/bkY0ck542pJyujDFgGoBkmU5eDNSYtMCLL4JFH0MOAKWC99cSbuNaOBgpo5/HaEz3
RtR89XWQHy0+RjiPeguyxCTh0GOK2QYnzdSeGrvrd2Ac3HWqbfcY5CfbOFjDfZI+UFNNG14Rqq7I
d8/C8C4dJ2WcRj9E8ks386Ol1F1Cj7a2lhdf8pDocIcI0sHOUobVh6eRaweIOp43Jk2DTsbGEcVl
dyS9JPS3VGnRnZMheANqum8kTbQ0xeRgIgdoJyH2pfcdJ6ibkvm1wsSyhXSucXia59hBta19bAAJ
/ZO6cy8YG6I79k3Z2MyRJDruNimAqZc0cJ40ZDVaidmNP7sH3+fkkHj2hqrtrokXlNW0wCh+VIqZ
RLso5VO0x/EMYzyOuMkt0dwFAx1qEAQDbkV2P+DyUeIvtJknp+Y7ppUFB8d9Y7hMyVG6Wybfv7IE
fRnijw10+l1XDRRgIy+CzI+QtVysK1dsJo+Ks8GdxprMXCAmySO79UsP0U0Ch0rkwPf4XXszJisL
Ydihth6mmYlCMwYc8Ez388HcdiZ/Sj5DBaEvDDQrXYoqHTAMjfmlZg78u4kPqmaeEw2AT9SEyNkd
AUQU4Y8+AMEzWvGbnvEdDYqLtmn8N2nhbozIMYHx8lWlNprP+VwUoCh6vwOIhOIvM4ibdTpMqtZY
PiJB2oZN9w1vjNF7AFcCFIWni4HJNj7MSUW/qti/U1bxxMwFdZP8aAY7Rc8IEQIQP9oBDl9F4h96
wA3kQO09SpZNQQ8LkF/6S2iG/ARDAQvaUJnT1Av0Z1ZTc8Hbgr8bYrXzWnqFzn0bcZ4lFHqfxSYT
55RdvPY5udSsR6oFADfOKNUDuaIlQId08r61HB/dauLwyaF6Us0K6pCB2LZ6HSyWOCITq1WcJD8o
EruRbzMIvo0Nw9+ZCXLgUbB64XBa99OEwKJ4mcWkdqOSe7qI+c6VnDNKKFArLXpIfw0nmVbI21Zg
IfDRhkZMaHD+8SCn8sYJE0LGEdXFPeTELOx3Mu1feuC3Vs07z8S9mJLsSNi34+mPOJvHvYBWgKq5
vuvn5UcmaMguVTe+SqpWkp6x13QkcmUk8HKYiasWlzBISIu2cd8ZP5Muu1hAX4EWD0L+4p65YM4H
aFZCdKH++G8y534jXlbFFFfl8fsvf/KdBcTp0I6g3SwcnGAL//d3cOwE/1NdJ02wB4I/bqNQA3QD
tNdb8Rd3+XoKmcwgVkK1twCwtJlehlbflbb3Bt3ie1Eqr70RCfSgnJNP/Y2MfS/qJ9sX11kW9Qlr
8BUdREqqyWeVDO9slQ953kPHltW92bZbaCgUiUgZ2FnCOvjsrTNsTv3fBFNY9n/mRvNCA0+YULGF
sII/gH5n1swgDcdgT6VNdm0L7rCO8SFOxAsHyAEQ6r31Snv7QEiMZn1tItTAQG9ULsyAnmtbude4
0wcmRUw8FxByyApm0wfjQFfeVyXjETticg6TjRYjcY1z/YmuoqgrwCt0rbLg1MY4bBX9fCtXJUtQ
dbYr70QCMs775rGokXwswcYAZ/L73i7eQei8GcVwOxjGchnRPmESiBciepn5lSsGtec0xRoyDQj2
8qQ5hJGBz8Ma1B69tNvcUm2cnGovTOCKne0+9HPOkyf2ybBDhNlkBrB6lY8oYM8oEPFzGhlzj5b/
OtkHqr0LTF0TUUwccskyzg/Sl99unNoFxAi26GRPwSvGBXhDu1iRGuZAvgVps1GGd5S+N678DP2C
LtrHorWPCD19Gp/4VkBpeXbyqr32Zs7yX4BzfpVN9lWbOAgzbl9bEgYT+NOR8NdV2xh7WGTwKTyu
RJEVt6Rt7rSXfbT1MobFQ9UsM8+hHw8MNMMV03T6H0I8+0vIavHkhBvYcXhpeoBdDSletELuh9R8
hY+HgpJWCOua+TXqpt4G0qO6Ec4pMXlGm1ecWf/LEL/lrguXCCBO8AL6rf8HDq0stcMF6cDeDaKV
nKkrapqccEJMuiSo3DH7eZAy5HelVbTHpIotjC09QJeNI7K5BmP3PftSbJRPF3nxgEa+8cERCF9z
8UtbSmMq817xXoNA8TBuhOnBU2g3RFaJTQISSGJ8ZYrMb6jwyBoL8mAs+Jbb/CpNe9q2RnHGRDEf
TMWEAr/2YpKqXrws5snZHEY3evPH7ilarCg1COE1IyK2CSiboFp4GUqfzAWuFtVoxH3CjHljj6EL
XNuh3yp4pYGEOTR5FsAUCtN/zvp1/4vbPXQt0hACHsEMk3Dw+3UtLfsIlKIK90q/JX36atWnwmjP
k8ewLUto/ViWR6wQOgzYhqB1nW5j5MTmFdZkUjw674PmEOz3JfLHfNP2Pei9JP4iyhfdAOmLY5XB
cKjrF2Z6tNHGg5/2X3HKHVr8cDUMUSu+2so5QKs71bp9LSVXbmj5r4EYDoPHG4MxGIsYWADXjFC3
FJff9k6KfgwjfrGhi3Lkr/0qasRuTfaRllRHQapK9qKf//zNWkIn/gB5D0HleAELI7hQ7OL/+GbF
IjE8y5PhfhTVx2RnXxayQkC1Lx+jXkoKhsawwYuPaYh+Bc7IGBskMLDZbUQiwMZ0+9d//gf5/wWn
mRtEmMtibZmh9Yc/qM64Oej5hHsfIRjDm/RHUDwWOcQoZ9g0w3AqTeN97gF4zklwLKNTV6tH4iQo
swQiPvTznO65PSbb/gJyKrKELgDRZ1UntvnILcCE6yOV9clZoJyOgGoaBe6bDb3DNKD2g+7/zn9m
6UA5VvSvMqhOVT7gs2O/23Q6tLjkYUJN8klUEaicBlP/YqArxBUGxrAJASquekE6xHVsH4bYV/ez
jq6DBODpGQzIB5u40+8ywJwFcfZ1bsb4ik7QtBbhd1xQ2shwY9vFnoy/y7LQ2Q3XW++k7/HI2c+3
SDhIJjYlPhnocx9D7T4m9fz2zz8HZ9kUf18d+CazLRfdIZhaeJH2H8IW0GXOEOBZpyr+yo2carIp
wNuOtMdaP7/U+YNDNHOapqTuQW0xy88soqIvCGFwhqxZjwtemaFHucIDvBIGp4AMAmw6cYGzHKcd
eGiUC/YQIHMP3I1unWlJMtjaEyeRfnruPcppIi++ZIH702iq+5EWwQau6hb9W7AmSOhWLzcnzCbe
iDr42zryf5Y68zX+y1dVE2DM2P6v+5/VzQ/5U//r8vR//8//+KX+629fxz+rJQ7mH77Ylm3aTveA
wKaHn7or2r/+K7/o3//P/+k3/x/zD37L01T//MuffnxLEBSpptr5av8hYiYUfNb///dP8O8/uLyC
v/yJ8dkP9Z9/4G+RNEHwZ9u0WUaIpYGHYC61GHCq9i9/Cuw/27AzBSIvoh1Zmbmx/55JQ6hHEEKS
CkIv9AXZF/+RSeP8mZ/wkK6bpmsvC8L/JpNGuP6y+P/+suZ5yLK2iHh3nZDf+cfLmkgqXYbSxmx8
H8zDsAvkFGzgveJ2gzXoNlV3KWrjaBmBsY68FNtNaWxpIdN1Gfw7QWjuyeRg2nvgURQqyM1cMkhA
X4H6VsjqxsuXQMlgsDBU2tOpUp46Ni6x66hxzhivx7PAmJUUsXUtnlNOWTS76gabWl8nh8qG4SQs
UXDGc3ZGbXJGH6Zba1ywtWKab6bWYgvJftZm5T7XUnyTqADrMJgfTG/+WQSWd0al4p9R2W8l0PVj
0TFvCRMexukzd+P0YKD40gNNh3TAYVKN4wYZXX4bRvXBI1fNa3PzpkPqsUoxPd3ZnHidqHkNRede
a2aEs5ntqmABLQS0yONpb85CbQMAPiGdPxktmkplXzpnKl+bKL7v5xtw6eZdQNrGLo1ARMb48DuH
QV2EC2OXewgA4s4ODr2ZXcNpSvf+kIoD8PaNIqIAk521ZQUlr1EjWwz94lKM6SVAp7xpGpOuaSfy
LaiIRcLZZnsct6BlElYJMaBcgnYVs0ijeiiYx5+qxM2g75YQBXwSKxg4w91ZcFsWSP+zSMFQtrQ8
g2BE/5Xn9QUcH0TzAP1o70PV4bApqZ1jdy81rNcwzu7qrsPOB+mCHN1yn7eJfXGjcFdJlKfOZFp3
riO+5NJo4VyMtrwwDgNtqD2F0H6aGCU2EajdyrabU20yi1PYAq+tjZCwnABQFArlIxmkb3madjt7
Mh6pP5p9ZcUEfxZMGiaiaHdYkLLDWFJo+DMJGXqcoEBXxbeomunkxjMPrv41wQ2/NBmQdUj9SW01
F5cQUFoJVX8ZRhTIGTCfFBnyvpBYVoJA7NoJuXaEmMZLIMDKguaQJK9lnZY5IQEVBaLnO58eCoed
Ta4jgcXVcB4ZguaV6e0QxYybZKEyTjO5Ll6UiGMYxD5tzEBukBEB+FXRrQdsgX4ngGawY+NlSPA8
qjE+RabfMIBnjmaGeF8bxDmrKba7UyLIvRd+fCEbLUcsDpQ3RuS7BiwLXqaU5cZyp27XLEP8rNbW
0cNKxBF9vsHBERzciNFARcvQiqJrGVMHlENGTw4C+YXT9m3DIfcUIcSSZuVcKto78eTrXZ/4w672
MgSzxVkmxAHqmaNYHkU0kSlLLh0haLplgIzAW31PYEhTriOclNOvussP3VzoH86k6fcpszv70IJv
0tH7Rg4c75Nokg+jM7yWwWea0ZGAdHsVMsiukaVcToAApNIiDTc4QuOVzFIDfYP3goIR4hj1zDrI
5Y9YE+xN+1Izys7OgZ1eq7RN12DE3SNZyw+eh+8GDrFVTfrignBVvb6MsSsutUr9TRCn94ByWfe4
dkdnA8mgP2CyBZSF506pfu8bCHtMI5tZFvUlc2GX11Ny8NJT0yb1ThaK8M+WRhMj136nfQU7DKmU
nfndqdRPdePGD2Yam9wwOe64OcaimoUHQn3r7TyxTLrSFvuMYVatJeRbnZYnEZLJCHg5ekyA5a4W
puO+LBx1aF7rYkS4rqsns1fOnt7dPWQXuEEOSLSuz8gNDuQ1rUzrRJU1nPtovqXh5q11U7iHpBp/
ZFbbPQFDKcrxFImqOw5l3W8Gy3nqrDTY9jNK0cTlpCkWUYNvVaxaOvxyJ3c6FsCd+Ax4C5K87s+w
7Nyguhd0p91QvujKzZ9a9xvS1bRJR1+dbKhOuzAP3/LOxeEgi8+e3FECA5Y5CSv/trI0nyVeEaxS
E0aSBMvq6GS42OMAPFN+0aHZPxmCawc1Wbmx0SN9zLb5Uo0pRmI7xONkWnKXKSs8l771xfQj4aJp
5DmACdDD1TiWE95n3UU/ojiu77AxAn1cesJm+9zFHrMlZMUYvXN3EZrWW6Rv63Eo442y1BdzvKdM
3cZIz1bO3OAOIbu8CN0DiogPw8qHwxTSkIAye0nVTZdMySk1mOVaNWP41KsrRr0a+6+ZH9o0uzZB
UxNFWc8M/YkWJnE7gIDb9aZzcMZkXFtVKgipoDEJ2IoW57DQlNitsXB4mJYbb2HC8tAJEh36AAUD
84Dg4OP/2umRDmwzLZnASywp/T3zduqS6OhHk7GxJGEQEkI+DjHkz7SpkbK5ak/iecVnBSG8K61p
A6xcYWmBdV7H5kFEwWuj7fwcJfm7rBQpX2TYDENO+JApQUlVe4S39j5+zTkl4iUbTxg1cK/R0Fur
2rPWHr4RWFyQlUOdgyAltlhJGTNm0DTHRujssgfIyaFqk/C27AhneBFdMKzKHjdMTfMbjRpvqXk3
2Xl9QBxawQWaFuRwjycQQHpNvhaiI7xRJZwcqyrTp5EmHGLRRVuEhgsSXzFP4Kmz8CaqviVDgSOn
S2eji8B+mz2QMqjCY9lFZwNWKbcQZKhFBBsVd4OVeUfG5/Ft2rX3ZWLN198e4mG8V4uQNuv75DTp
6ViNrgH4ymGQYIaHOWRJHdZkEEeHTNUpytwEfQlTSISSi24XKUfHHaCOiMvei6F5L2F0Yc2Ww/W3
B1o662yRAgs0wQPaYBMxOJ7q/ibHCs+ulZ6Bb7zRqEA2hrCY7umDcnKB68DcuIJhGM33R5CcSKXP
5qJNRl69Z0Lr7VxmYLuGnKoYtfVKIWlOFm0zM+S36TUMT7X14vsmUChneKxNet/0yckiQSvtTEh2
bVl/BKioZfw4s9PJArZaxEz64HpmxRpovyDTQoPNXziAJFkcpCO7AXY+L13RKF1iTYejZwYLo3Np
vODYHLE+exUXqv1sT+o5hAC+ipwFn5f7jz0R2GYdP+lFMd5V8WtjMlBSeNlaLE0KcXnd2c9Giv4r
v5+uPvJzsejQcftu0ZeNn2zjHkYUhzxaEoh2Md7xc9Lot1xOpMoDhLpzR2uZqBAOni/adwNX8sno
yDIJF2W8WjTyyaKWb2WxE5PdnAdSQG+qRVNvD8sryr3PCM2HAt26OK0eSpT46SjTjWFbGytC7RXO
GOyKqdnUZnkDEHGHDRK9THZK0P8j2403cQuZhpix4t4X4bmJBDy07HNkAIGWLOE0j6Cnh6W2VngI
soXIYU7GXY7WslxsBoOd/ciQY83YD0JXviBQuQoavL3tjtuUGwfNLaYTtNNrZt7xAVUo9mjiGYAl
kgrlQsXcOHl/nIMaZoScujXLKdJ0cVctHgk7G8+GyStf3BPj0vnho7NPpklUA7m+08mgBeQtvgtn
ebCxYmhLhM9C/YxH/OosJedAF9MFTEO72DgSUU/3tU2mfBkpsS1IXllBLVEPPQFSlp+5P5VSz/FD
1wnmn8uQ8reHJiw+iqy/M5i43mDmySla1LSHY2fdpwmNuXrQLSIrXLqoE1Uyi68kyEqoi010Kwa0
r/REe1GleJBEdc48xl5CUBFyms4uxLdhvR+DAqoRcxuaxdXBruP8XtkyPddZ/8y9Ot6atYhIl0Ok
aLWoH2J/mK6MbSBBLL4bvZhyssHGmeI1DVMEvsSSYd6RfFHv+sCuTywoUvnGyVQ2olreg5j1AbxV
/GzhZr6APejhKVJspSGNG/o0cmBdzmuHVU2RHtQwkbUBP5nGDFwoya+jbN/N3jHxtGI9b7OnoUTU
ZSl/XnNg3WRZHe8mD4fk7CfqKudkR4ADnX4x13tbuA9Z636oATSYLZGh98VbNWuoWuraNOUN4/Qj
+t6FxRp2B6/CTmz6I5Q95TxUMswQibDDeoPVbs0ibljcl+m9sa7HHtWN4vkj7XKW0S95jGoKHa8F
zERtWo+4ZVQr8glBVnUmXwZZWH2bDUlAaC8Z0YM4zTE3edJ1dy4rwxoD8ZVCDo/szNDflsMtNctn
ByX3zInLBn2D7SmD64Tp+E6hcsDJM8VbYGAWdk9ySbPofYipTkboO52mCd0lVDRTUnE+SMYYAPeU
o6cKMcrlLSBf99sOdQcNSUM4t7w9A6I7QS1NQTj+cmxirHTxZlY1cdvD9DKBbsnc4eKq8qNvjJFz
Fn2sEScr+mUWremWeKJs0NWOEA4wDIW2zwFboueV1z4N9V7Jb+Ee+bCvFHtQjPP5FSbRN1Sf24ID
9g5AzEM92Be0NWjliukZXYYNTxkrDGRnYq/D+bbn6LMCePNl6obrpenfGh+es8EZYEqDPa+r2vSJ
a2wwrX6lLqPZrP8Ni14OB0mi1RpK94WLGz99+kLCQ7Rjr3DzWJ7g0/9SaY1F3I5vq0IQN5G3l5Q5
zooAdnh5Sop9gcx9Tnx9r2vk1qHRfrYVaBcSnx8cztyWavuDYnphRY6+cL6yFLXK7COjbPtqD0Br
4JIQ2K8B8yN95ZNGrTE6FQiHLE6vrVqoxGbdbtDOgInFE3OISAXh+qTjllOy9/ZlEEhwsiF6o8nC
ju7xrdB/dbH7hgUw08xNt86UfNpRfMwmqzykGDCHJkHJ2bLzYLM8DZF7aXy/euGoOWDpc/uV2SXu
IRJQ+5w+vxpxUhw8u30SdhYAO6avEDIf5PdqvM8lXPLRH5fb9imNLevgR1l3aQHTE4igoPJ01dYF
Zq1ICjlNwr/ltrlUg3E/mCBsuwE7Uou3fwNB3V5Jn/3DxN5xzBS7ppE6l7S8NPGMkCBu5HryDpYT
sm7lfbVrvASfv2O/hS1B7bhaCfd6Bws5nGwnxlGu0d9iLMQnHDvjttctpInknOq+vUvJDco6F3q8
TfUR4qjj7mkAW49VuyvtKNlID5xCkgIfnJBnkq3WY7PssqfYvEk7vANDjlqpp48SKIhU6UCkN1LA
dd7RHybx+D2ti3kfC4MYg/jAlNhR8U2PhztwcvVguk22m8v5FhwtOz+KY04XTNCo8s6mxK/XF/Im
EFga+Scy4/TdYcv1AkKFYmeL/SzbNJ6stvGz37enUEuPTfuxdkW3YhGbTpMv06ccZCEhF/S5EiMD
AwtwaWiMaUswH96a+MH6rFzM2059UD24+LK3if6MWdR7Of4qGuun3bNAYoou0B8w4hziL4z7uD4C
8wd6kRua180eqp0Jp7wyDyj2V2LmNFg4kGCtcSaxUzsbfHz2XWkFhH6gU3L6hWreFvRsgMC6pWh2
UVcwIx0ITfBrl4RFAeUo8DbczOW+7cZfGl/UczM2/s5O86Mbk7ZWkw4UdFV2l3R8XBWAA1KHWIgT
nVZnHNjNOi0w05Jc9aN1mBqAW1tXXO/7ELI4ywHOmjoG5DO+K3jW27h2bzr8xcjP+41h9twjY7Hm
U05WVpcuqXy0YRjnDboJt30VvKpkehh9+KJp2kMnvUglbA5oNAM4PESbLpYU/HwWTjDYOBWpRaC9
bK2qZyfK1S512+dSkY4XZvF7jxN1kznAZcgCQxUHZ1Y+6gI9WGgSDMPhDnEYzB5SyMyk37aMutdD
kHCxzNmtnIF31WQnrYGUcUrKWmOXxD4lQDbdzVxLCT5u6S0b/UT/HQfIfhijj4GlZBtn5W2V+sHZ
apVYcdDAUUHih+51tKNsfAEn4u+TzHusSNHbKDMWHE/uekiC0G5oh4WOv9gAAJq2ybXtfPbVuH8q
Xp3kJSoiWoSciTFDcAvSqT2Get5ZOQtXH8N1Gk2QfOzHGzRNH35R7pg92ZsxQvvTV843E6KPpHJf
sxFgbEVsID7CMDiCNXQtYFA2b60ys54ZAXZ+N3tsZZ5xV+JQmasXDnM/rZh3KXeoM1TUH7ySfTGX
w7cis8YxmhsvgrJhVd2IqAqeSsoGEXe9f8hDZ181sz6BrTs2MkhpAnS3MScQ+LTIoHRoOOdyJP1a
K64NVPgcYzJ357mSLA8vLFcjmCIKT+bmAyYiSkaMDKKHfQw0hE6mpp0Gd6C0aUChZsa4t1goF7Rg
hlgclHL20CJn3KK3l4eRHh11taA7xk3e5cdmVbk+NZe0IUzkNtft5wB5a/aDlEhFcjw5TqB3bsBJ
HEno1ad2Qu8g++XviFGzp0QRNJ6xi0aPpa1oL7gzb1K4y7RHGeIYKAxt8R4FKDlFh95WjvFNEAVb
FKz3RiWig+92337XUl4l/TFxEzCexoep/P5AjCCCC02XzeyvbuXgw3OuAzbzk+NtS5HrvRzG59Fw
nlEaP5TEd7NLjvEm7FrgJZy7ZIySkBYfjU6AVH1wjfF8clUyCBsKlFhzPaIDLKdtqRAZIyolTeJu
xvauHAB3k11itGZNGzIEW7Oh2Y7sNtwGNfRZS8OXakZKzDZMemjrS8+2428PX2HaZWgJWQf7WV5s
y38vR3OD9+G9x+vo5GDU4DcEazEj7+Tg6OrB34s2H3GVbpwaEFHTtIJ+U6SQw9mPQkTGQ8pye8ag
+RaHnOYcVtye9mnrhs9kKFJoo+Nag61Zx9bwAfKAoSa0MhW84W9DOirEo6vUvTLEveFWt2VH0s7o
dMt7f1HSvjMaVyMGyQ4md0HYxWvfM59HDt+keEQXPscKVR3wSRIsgLymq9x79CpaHkU+PPTkW63S
3ll5cfvgUrETELMIyweffcSsNyi86WSGGU1nY8tJE2YtG9sWPOPwOi3y735w9ZmtMFkkQCG5DyQF
gqGQIjC3MulPlkA75visJ7mTGlevLy7YO8ot3jlMx5XjXlosZttA+ChYvWhDbwHhetLdYRe5c3pf
4wvS5CJfAxcIQVeujWKKbjhPXTOibADYkHYwQxkZUwnvzv7yEdVf6CvtJYP0Y2cXJ6tUzR7t+WIl
Y0SQZKCfmgOZF5i7DGpEYA+YcQsAfdFtgEblUuHCdmJJtFTFLlw7MegNne6YiK47nyZDLOgAdgrQ
Hi3vYZtIMBSWuwHNcGfNChkthYjOimdsxNWhNWnNTh5OaEnPNPSbJ+ZCENLy0F0Vveg3s2jBXEAX
SUAfa8ldV2QwktJieJOIh4f82GKZHek+MHLGNKXpZIMm44aknXTCreh5FsZpv8X4LNrbUoFWlYyd
Nk1QILWi9UMP0vS7a905PG9Bb4qXS63pa/zfFG6M7g5BN7wDLJvOA7V0aNblfdBy++lh2zQpSBbA
F9p16l1qlFTXUbcBUnxvMBbvyDCGwAK6kskGMseUYRGaeEiBmdPBiDWJ4UCGgobKOyiNVjYjfkJa
QMRHnrq0FAMOTXIjSz9WvgX/QZ6N6YODtFy86jpHzIP+G6xf/5QBuU45uAEKyXbSmI6BBjGmqWK2
thp2lObVYtQuaDR8+ayNIHgKCH/HMYFvbi3aBtZR6ITEeKaF3JpVxtkHuJpMjWPKXlhnib7I7jUy
88/CsrNdniNsFaCM98TF/bKcMuXGRJSQN2a8ywIAdgagous0yoe6rtwXjfR3m3XmhpZJBdTStlh5
M5CprhnuGb5RxtANe8wWEsJQ7GoanEejHvHm+bCQmFrcwjVqVy3ZeDCDvE2ctuEddSu6gum9sNu9
aVmvfa68rVXKEzbffB24mdi0bUhlU95OIv7CmtqvDM8+lH72Si25wkc1IRerksOAUjRF1IoLrKej
Riixh7ghD1yc0A6jiwHZmm6ehM+gM4sAgqWG8cZlhebSJPWLBY4Z4HBQV+sFwjj9ciqTUBFwU8N5
d7vqhuY5VyMMRy0IX/QYOyTeY9dBF4FIeDugmQsmUhwaBqgUHu49kvAPxxSbjvzCkXMvR+byWDOK
WFkNlymQAoCI5J0EqG8SdEYTmVyDKU6Mr5B3scGsaEmHafAZNJlaLRdMbzifrpx/NKNxT47Ex2DT
IehoPCEXU6T1DFhH+uTGCh8Ks7ERvLERo4H9cAJxSq16fKd9s4G9iEvQ8Z0njAOYPkAUxTZuHlGi
/rBVAnw5Ug94o+/TntfE7MS9QePvPqF72Ab5/GxTDR2wXPM2joCF3LCZzw7HiBVxxGhYJxhpRlLu
8oIllVLuyCQmOPq6IurWHq5TmYzX3/6NDul47VT7YbR5fPj7N2PRE0w5aNIPZOvfmMvBCF7duXfm
n5An3FOWgiiLOjLfnLGN71XSJ6QTDc2NBGazXwicbtufW05x6IFpNFrYDo5VxeFIB2b3EI+6f4hA
zALw2hYqhlrrt9dyRkLtip1IKE4x1y1uOcU0TLQ9sTsWWseAo6BdZLdhARDT8GeC7QchaD5xd44T
BogqyPBxDxAtYfNURzsZTXqfVB66Tw6O1HLvA8fCsniwS0PcYjeLL2neXkn8ELfSNy/1MKmLHbuf
7TyEu86EeUXSmh+5Yt/Pwy4K7WQjGCiXs4ftielr5xcs81a/DQvuBbrlWxo116oqMSdiAnSXXFNl
s0D29Y7uRnnsQ3I1xSC9uySen7OhsG8qI8zudcwKyrQH3I/A0c8ciw+BJgbzIj6K9pOZ4NEoUX56
xUdWLJkSIz7WzpXGGrrMVktMkdCiElJcKOLyonvUOn8zmNIQd1nwztCNzrLpq9FU7m4tn6dmi34W
cmA6kaSHaOaYGjGK4zY6ZrV5yvBrVBiMto0iTC/Em+NWpJHkwj9aXVevyi7+N/bOY0eSM8vSr1Lo
xeysYFqg0RvXWqvwjcE9MsK01vb081lyUMVkVZPozWAWs2GSwczIcGX233PP+U4zRzvwxMTYuQ03
Ef/WtxA5NSWpZrVYH4WaEdpNa4NrYjwuyjU+KVSrWshBaV3SVAHr4dD+VPnSzrSqqy9VzVxp1HrB
ShVzxMATNpq4P+RVB7U12ql6gxWug0bqi9UDkv4pC+pizpYNmrjlLyrVo6UkbThUh/XKBn8M0i+y
MVp0ZR+TQcJMnVjKxVD6dE0mUTT9s9NI7ZTL7dB1I+HrKrFJOWDgVfJK9JWeA60sODdCqI5r9pnA
Po6eyXMuNClbAxmY18+YfR+rbBQqIdk4PRZfk+ZaP/c2nFPtfWsY9VhBP5pFDktgIZ0IRfKqAdWd
6OxjVy7ca/zhi7qn0CsS2VvrHQMkHSIIXHjB/HCnoNeN+hBOUm873IuFG9t/hreURq+OvHkWUk4a
xWvNIBYgIKaJXgaJR5unjP0jXavJgHe0tgzdfVHLq2Z61UFy6NQwnPjTs8BW1qhnndn/LFsbezL3
fVlg4sA/VswkD1tFHU21gCslYnczL5u+GGuS5E9TF6i9jWwEl47w84DQmBi4v0al6y6zAP8ErN2p
EUjF5uc/CqDF8yAauuGIJNAHy6YLnuixJD5BvLEAlm0W6LCMt6HCOtlynhUYIeLreKPlMN/ijYeY
nb4dw16xDt5lba5B/K8eGAhItNfqrLK0e9fyc0hK8Cal3Y9Chn36qAJ1VnhBtW3qD4CpOofzbs8S
bCY6VNmrBZlSk67UrskbVI9iVRA3Wel4G+BqlfMuGLqOyEUn9rarS+vc1Pa30elzH1WaBFOgz0XV
0iae8S6gnfM5FUF1rQF3TvSBVUU6uSIshe4pe+ypip4+J0Ggvj2v+fB7zqwoOYYpdH8iZE88R25I
86ucIizeI35/6uMIWnxJtJZs0DTx8fUABM2GxhvAwSrjYJbwn11ecaVENQ5aDgqyydE6ijN5ymUY
RWjoJmnZcFFE+xRV8aOqCwOLTfZpJdaxV0mAynp5boh0TbAG3oUU064HYoundSrU9g+eWup/Agyd
+BnHJpZvoEYVaD+xoSAKhXzMl9BOcyj1NqLMUpRuBYAnTmL9DyO3AH3pNGBEkrYr8pDSAgOlHtZT
F8bOFIGeFHqMEt8qBzruFk1uPHr5IaneW2+otGf5jADA3mYk59bO8FkfsBawJ0FR0GJTbOWUO4xa
g9RNB5yYld9N1iGWhzK2d93mofdsJxLP3fiusrSt3oLXaH1VjHNDsc8+86hvNZ4EoJnbAOrVMah3
jza1QBVmXCWp1hOkFDl5Wlf6vMPi0qryJi4hd/T5HBP/1lPduw03fUTokqYbfMsTD4DOiHJ2FQnF
Xjtlr00w4T9pacGiU+xNBRkryjEYxOBQBnc72wDMRDJses3D/ljx7YtC3Uo2zaRinm+dDEpgiojK
hLAIEqj3LGXHTuOtPIfOCB1RqR4KN83spltXPdU2xFKcSkbMqnvu3MQQG9e5hK47rwz6nxTR0BER
xCVAznVkaPewN9chPm70/TFklXxsC2sv609JY26HhZBHiY8uUCEfMgpNKiH/kHXpbgdgSVm2NROo
CxO5wDZjiM7TkwhaU6IsJZiQ1UnsDAh7IaM5lA0zmzC/76aNWC67ISmoms7bM4iYCaAkBAoKYceF
oQ7WWEQUrU3h4ovYzJJ2EFe6AYXQWku/she5b4Bdo2yTnKqHj4TNm815S/ks5VMYRdtSSjepCnOn
35t8f1fJIUqRfTA0ZRoU+Px1WgDwCbldtCSYBJoK1N9IMJR5Ukns/tA9LZ+/2QxtDEmD38YVbHwb
4dLw8J03UviRAv1MFduadBjBpXGFvskthY+1woJ7ZMrarS+ItaYvRbQVEMu4Wm2Fjqe6YXgwxG04
7DMTmo/xUsAwpk2po0COyh2EoEZdWpU+C2z0L5FmJt+v97WfHRrDvRK3RD1mMaM2wqRIo6NMjIHL
urOpw4K7cnsEKhcMHpehQ9NhUUSrTl468EM4NYB4GnelSU4l2acV7ZT49J5QQfxd2SsqeVpo6KQ2
8o0g2c8WaslaN5Q1e5f4UvHTzDsn8yd9KU0ryRwqsjg9tZlZLcn2nLjkswnK9VucmP0KbNKUNIW9
7HXlHSmePPNK9colIlt5bK1SHyKTESslr0m47bF+jLlNDVvLxhEvJMf3akv5JYvnSI4WKZtgnl3g
iVQVU/bOhhLwqRMNJcRO+waYy54hAogapVnMeWViu1ODfCn8kjqeiXIsE063aBYtlq1+V8zWWSht
kxBAqdEdvQadIcyuBSGfeVpLwZUy8ieQPpkWGCxzplhjRjAKbyEq5iUBndhLNDMFbcl7PiA7V8WB
ABhOksdyBrKqK+nVJj+wU9uvBGTXmVoUFqI61B+H5ZXUgo9qLWqMTRMpV8M+6ffiFtKtt7NYbnSy
T3UvdxbCYOwzcbFVQYNJIdljeSrnvFgwidU6hnorHvBvxxt6eIdKpH3O3Lc2IJaIoEGQypC9Mm9G
Cxd+sjTOsBfWDI/0NK3FeEV6nNgtCwmkRY/4uTNjMBbmXlRdWFULB8AWSz3Jm4XYADfx2OTkxNAO
kYUbVeFZSTsHPEDIJQbUU0YVx9bwJkZl+3OwI2cJ6+E6dxgOU1buPq2EC3w+2BzhcCA+pNJMJ+i4
aWLwqo5ehquBmtpwyFbjwpzGBp87QZKKlV+rDRqbiCtABRDFsq6w4m8/ilZS2ft8Nr1365qfBuH3
BNWLFW9y1sR6rjrmmPRqMIq81Fw4ElU1ZJdTuHl4I5iZHIwvorRsuCGxtL6Sqd/ExH2HuT+fd5m+
rsX+TbLhVvcY2iCIp8lJ0PAV4BLQCMIjrHZsOwzw7zma10yNVRrFXWdZZfdGwcAXGLj9aeQ65UEy
/+lObT1VHLGkpXjeC1+ZLy1Vqdg6ZRQvk5qq8tCUv+S016ZJapAchsDPe7p2l3VQQyNow41REuOx
02gOkknZA3ohTQPgJZXZJ2gGbzyFC+q8UsOQwSr/BqzDROpGK7GkETvwNTxB2UIYiCu6pkEHFPN2
ZsN4CDtjoTFAjnS35ECIn+Gq+XzgpCoal0rnPJy6vmsFG9cqaE+G700TUItzlrgcvTUb5UPyWfFz
sE4MxTwUcWKMU+TgZWLwerIvCAO5P+NPY4bU0x9RzJJRqGgKzAfdpeQWSpPd8qej/P977//Ce09e
ySIQ89+b71evKKr+9r9eUfqff1u/Ck5nv1jx/8+f/82Lb+h/Nwzc7lx1kOVNSSb785sX38CLb4nw
TcjQ8As223948RXt7xKRD20w42uEkqx/evEV+e+os+QnVUlVRF1Xpf+JF19V+E6/s+ILsoRmYpDL
HPJbv8udxnLlMJMW/TyXW3mmRYZ0y1Q3XbGlq3epGujJVJV152nCWSF7WAfuTBSybN1hzFsmjpOx
XTC0HblklrCCJE7jFkBHqNDFK5q239HhYEYGxi/iiECrOJu42OeUjHBlw018lCWY3iKZocdL5Pis
eyHmvkG37xu9mcvMSWDy5OCu9YKwMi2WyUrhY+wx8bCShrSWcc9pUPFiitRiN1+RCwaQknjShyVR
jWx4MpdSXLPUNXv0cc/QPocZKohmQ4HSHehUhhJoO8Fn0+rsV4gCCSPRNlKOkaWpzDShli9svJNT
S+W5OsI3yvEMHSy59H3R7oM0iufGYC/oXPVH1BQBp3MhBEYJUCsxOJF3lNmEI93Uq4uvey0m/qzc
9r0qr7U27bhN6e5S5Ggwx+bjDT1O2iow3O5SBdjb1gXMHYp1OxffYBuksFelUC53ca7idB3E7gRq
/lrzjfQNqQyEikuw2suscuqXmTKxCjH/Svw4uMNBoNm7pORaVFP50YVSdDNlzE0jI4zcM8jbqoTc
6WC2qkCaOjOy/AFJz9QD4qabJe0qghBxSCw1WxVwj0fuIde0ALMlYMBbLbcNYjkppmPDAX3fm217
ldV6aEAXOPqoUvICYG9wvFPyclrkrbAIfFs+Ksz5WMy8Sj7VqdTuhJBykWkdhMpRwMFHjZIF9/8a
FR2QJPjaFj2sesH3SXAm2AQl4fBbUeYeNDmiKz7N0WWSFLIAmza2usNOPh3Lvqmts8bS1sAQU/mQ
+2Lyqvy2IgDBLA9svdC7C+ZzQN1aLz5cL2WuLx3oJl2qs/suIiKT01py+esl3g0uEINMPhl6Yb8s
sQpMhg1NgxfsEWnQIxAGG8zZ7UGDE0yFBZglb1aBMx53lS5t+y4tZ6Zle5+U1dFDlGcp7iBJYX0Q
5jm3izoRkLrgHZHlLELX+4KZ1b0U2H03o04VirAyX/5SXYUPmOtokBBz7qMVwn0j8iw54FTeUR2b
yiQEIUJeMZSTZNJSebFgDK/tmSwYpnrQYbiwJ4BQ4ryqwC3OcVtCdFVSISLIohWxTEdoSYtYZXj5
d9NlyZIsCpHREpEN6cSJqQMTRFtbSTSkEokNLetU63VNq3Heg/Mo7dY9qhXEq5zpd8CopO2tFXzn
hSGuegYRezzq29NjBdYdObPGKt1GyY+QRRVxtN7FVBE1NU96kzTS2g7RyPHi4epWLfgMKNVWlU5D
X1WOWlrF21DIYoYr4LLGWCDB+8NqZfPLA8fJPgBBhYQtj+SgU1GxAQWvlbQZCAjWqtSpTwF/JFQQ
KPI7WFEiDnAd7kTAERgcWfv03Bh5LXOUvUzqai6VIIFsH2dzX4esCKtcQ3ppnbtb2OianYQ+q8JD
zMcR/q1JmeUFBtuopazaHdDPIS1ZIO3tLOdQ3OFDrE1APjX6GkXM+BnJu+ZGAVMjLMVXYHUOjqfK
4t0gmrukD489JzKWExkdF62K8YnwLWtsg1YIsymNJXJFNa6qSv3UUiFe9Ql7PVzi1KclWn8BIuNN
tQI2k9InwUImuz6RaoCqqYOBFrZePpUZ5rauxYSoA736ADnWsFRjfTRPB3+PorcqJm7SyS4g8C0K
L+Ka6fcjNUrxEhEBPLGZ0jaFXEHw1RrzTLDf2KhVYc40ixiVUnUOgAx+50gyCEWNeh8dUlPyDiQd
OfOsNrA/6SF1Faod7bFgK1SpylI8lvqwAQUDwB80iaBtrSwnsqjImfKBbSKDfyKUYEnb8gisq1qp
dg3wOC5YXI7aSkXDJFC0lXpZfYpek1x7kV0zRiaq+NpMF+9dmEfhJm8bXgK/Tdzv0NckZQ5XP95r
3pAhURupEUZB6mCV6rt8Eudlg5mxbLf0H5Hnxm8hzGJGAFixdWMco1aBf5WjRuNxNXZyTq0yiH0c
Tm2gRbvWkpp96dYY0yiU++HlVCvbkeVcbbfUZlIm4lHqUzf/EjXFo5DNqPuXyHC4rCq4imXQi5gO
ggSPmO+WizylysDhwsHSqop3RcEKQC4cf5bJDTkScLMfaYcB38b5uMQL6k5Fq6/nWaCkO7EiNjRy
+CNnpUaHd02YvHEkwUEV+X8jrVCcs5oBcWWyTYqnnJnNEjQFqlGF088gB+AEL5nPW47ZRHb2fRZI
bNYqz99kGl0oTq4ry9zOwXrkpgPVxiTIUUciSV1BrOZ572HATrPoUwhzb+kBWN1EqdAfDVxWM0AX
PsKima0cp8yudsPNtXC9fgUzN51hBxAOmp00LARt41IACQHE0ygkvwkZcAny1smWntudK7JKKNhG
TVtYxtz+fN3YWL3svP/vHpt/Caf+P5JGFU2Ng+N/fyI+e1QRRL/kUX/7I/8IpFrIprLK7no46Rr/
OAQTVRUlUUcbB2vy8+txkpfuf/2HbP5dkvmCpXDS1TQOgv+Moxp/Fw2LDKlisImEx2X+T47Ayq9Z
d53gvcJPJcPs1lXRVH+SDH53EuYGq5ee2UkLUkvO1C6qE3WSe+oFJHarnWkuM/jdtnzSY3vS4MQc
kfRr8xJ+ghGvBYBVY3fdLfv4s99m5+icXpt7AVMA98CPTM4utkJzC/sNwTscf/cUH37Ly/4trqJD
4sVl8V//YUl/9aP/IUeb4sxO81QBV019CFerTaGShBG8hh+OtQOuwlFsCyr1W/QfOqc4Fap57XY7
u4nmCgUlgazh/6XOA+wSFAUieOy8Npqpr7k0c1jgLi1qKL3y0Rpk9yDUr7XMeEutD1fJowl5imUW
hSmaYEYE3PDlKfq7LfXhLAld1qZmJRNLQHzEfsBcaVAke+8Umuq1LpH9ze4taDGFY5BKCMjaS1KK
aOUF11qt1r2lkIgzKXSibU/xy3BUWAZDF4w2tML0Qz9MpzgzT4HsU8p0x4SUyCRulMw7XTd2kVav
KZGOlprSzg34hiAFeQgtN0AvYNke+e+AcOXUMPU3AwrEszCjn0BTJ72JSowRcauEij92q4aHozXf
Qq53MwPT7bgPxXmituMTyVNYKcLwEue81uYPnde9vLf37Bqf87O4FVkVrYEjBjw/QQ0FT+C1ETjJ
4ONKt6pKNZNtDnqv7+DBcvylZwoHWQR1SfRypGKZn5U6gV91YreONyPB99kk4sQVoNAFJdt82U2a
ZRJ0c7eMdmKuiydfNQCUE9yVY93HsNoAlExig777zJt2jjDTJHJ+VFhek6NXyNu6vFdPAKgr/UZ/
/L0xk3m1S0TlY8AndBvhUbyiV/BStZG4akLhoRaxtbaDblH6ujDpoPqJvXuptJlrUjKt6AUMIitd
Z9fgmBxpyviG6SCVd7UQj+SDZ+GEyY/JIqt5xbNNdR2eJrw6q/biflgP6zMAl8f2duleopuyV7dZ
yoHS9vOzGrnYGYNNLPnUkPsjljv+SL25H8Kn4Bf34paaugYH2lxhgMIf4MEUB9iiUEkvnHPHtsdQ
uDfJycUlQXYzWqOACY/qFr18GXdM/6gfER0T+NaVGhNhOfNrJHilYhFkvW26VyecQ3eeolPJldGl
CAVX2mQ7VaqYUgsYP94mAL/YLe3wE7GtaFflu33j36UHIprpIE6ZUARQTbvyksVngccavbyXpX7m
AQTfk/BobslLl2xtpIquC+zHHPsB9Dx38Po4onxiMVLPA6UCXF6k+EG8o5IxuSjxK3CCjziASh2s
q52a0+5ySC/eyWf0LKcAwvL0Q9jbRwPO1ITLHajxtFzyqlBriEGzzIJNr780uyomrAXFFW5OjjC2
M9ekslt4Vb+p+02Wi+EmXcgH5xpc23txra7ZkV4m3JuzbIWquGO/kI6ktmqnMgMc3hG3vbRGmbFF
Q+K1eomMb26s3z3nBL9ndeXvq6/iWdJRraQuRjMfjJJlXQqoGlJMZoua42ucZisw0jvz0PpEjKOr
98TVndDJEm0jC1+YXXGMwJA04Q/TI8+FiF1xdFXVcINRetovLBc3NiV+KHKDvK2qMyWKMbf72kh2
eeV5cjfiAcjRC+oJgrelvQriBaOKMD1ro8wahdVLuKoX6LfhSD141+ja35V7AlSkOxhi+uE9M97P
zKcDHYUUEBOx3Z15jwa+2fIow32nhMueZRGc234Oa27k6k/nWXw11wyLlY+zpoTPXruU6vUcouTq
1eMFmVjzDMdSJUb6VP8UovhMi3nFPm6Uhz5mpDZ5okYvRd7ecjc51A0uEHzabFq+MBVtLHneh/Je
opphHDoj3E7jbmP79so/UW47oZN3TmKGQ52rFJN6mmHd8deZtQjV/l1d2ht4lYd9Ns96p099nWzR
s0hzLDHvLO+2EUaR/G6bmITj1mT1nKJCRvk2ENnJq+2HFFbphKXDyiEPStXdRExNgh9kuaphK8xs
LSYrqrP4e9SHGilHmf5C56Id5b3dOGdFIwaupSGFxB+KTE2FkbmPlnvTqI0zcH+S8GWOXkaRP4mf
i6PoIhztc9RjrCwovAi3WmzO3Fdkurd2Vcc/5HN3kMh1+I35rZ3K+/A2Gq499R5UU2Ja8PQ0d0I4
eCqp6FZ0GiaPotUP0lESs2kPcbx5WFIdDyVJWGWQGFn3W1t2Qlm1qL0IZ3j5bcfyD06WVvG2jPTS
PfRzoVUHH1qBSMT95t+UreukdJgQCBpT1poQ1i4a5t1pdPBP7gl0xagfh2LE86DuWU/bxtK/gZ44
2RdmS7XIZhpT33gaNsELwvQYmqg3sc/yXtmmqXlRdurBOkVX9jDXpnUegQwP4zDcj6R7dQ0nFIev
CLBf7Y/+Hj3zc3EMo73pQu5JFu295/fk5ziPjtK6klsTf2l4btr11OABqJ/CUzLPQXqRjt2hbnFI
tf5bfJjn/ijt7At7Y2IeZCsnUZCsClm9YSdv0nrEY4P7YIAGEieW6bFsnhnG2gntVf2yP70gGltH
YdsMVJviVrX4V+JmFrkn7A0rKUjvpGJJvIxwxAjKxNmWZP5pC3bqj2heBvWeMBT/UrnxWFNBDCYb
I6d9XKT9x5LKSVATwXbmKf57irru6TU6Z/tin3btlSZ3DPfFQbqR70UgzOwj+QBt/FJWMLsdXBT+
R0b/5zg3khmC5zjYh7i2lJ1tzgg5nkMdGtKa+Dk+Btit/dT/ir9kGAUuTXAT6ga//Gf8tFKGWT87
IgPPE4Lfx/SI6MMKhxXxOjvEpwjwVAsrYSMD5ocMl7HhaucBQeq128oQeWJ/0XNL7Sz1ajqufSN+
sRa7+lJzefQJ8h09K7xFpfzQfOsgpzJUIH57W+A+kZK1Iyb1WLLBnIMGOOuK7swaw39UNQ8Y9XWs
xblL3QQxC9lhzMcEDy2anyPr4kkAom4i4OfIOwr1ohR6GTVg2DLhJgtDbW3KCc3LH24rrCqLslmG
cJhb1P6FFrWNTcXkyL5djHjn+wWRaClHS8zfWmhgFcSX1GZKvEgMyZj2obcvA53ZtcKJY8vZshfp
xCS4TvzCtGEY9d6k8GkbN2MysVFrfGESgZFgGukyaw5KJeWTQBWvkUdcPbGyhvU7ASnMC2wIxR67
Ctbguqf1lYpeYURlSYAxlldXN2eQLooF8BcMhrqz0uKiWbi+2s5MoihNjMNNFmL0r8iaMTu3QGNx
ayRNSEV0JuxcVZfWeqTSriPjEG0JRuJTHZVFb04bDE4YXahJ6xV3LGbsXjvLIgoSsej2xHBBX/0K
CfNn/82do+0Zy7wzbzr27ewRp+FwWDAak+A6BayYDlaWGJxgBOfTozl06pEE2UaU7Im9ZUzSsMTP
Ke5Uavgcpz345GNB67LUa7JvNVhZvDQcNtGyJar8qG+tJqAEiSIOPX8aeTPEsLkfw5Zzhi7AHGQ5
+QUbWU0emgI9JUXW8w8OBS4ihCOQM1+YL7ByxvkU2/PB7HjjRhQQOqx5x1lKus7jxAGdZ9xiXYVI
H53booUm3FB4Z2ZnzfnRCKzwgGqsKHIKJsFQfvjnM5L8b0YklhvMeBr2J9EyWLL8fs9BZRISKGFL
iDsp/F3oAytCiUsH6eQhP8xHfwvtZmOP1ABI/QYVdW46/r27hByIy2dVIuvJ2/gIH/H65z8Z8+0v
q5efg6epGyKgYf7BCuYPkDXBs1nkJj7Weq8+QCyjsQ9bYQQhZ5Q8FY6OOBiTzVyDVNJ0R8vtOfG/
uUbeult6gBMu+tiTdta+oRy8UMQJHV4sWeNLdCp2LS3RAMqgxgTuhatw6MGeRSXHy7QUj96NY6fX
7LNb9upuhLhn1jm7IUSvoUJYn9ajXE6Mc/9QHsP/Ly9cYrGWn8kS1oPfwc82Am4SSz/JyiU44bQ+
BOu07Q46Aa81fQOEhHxtC/Q1HWnVPAqWBcZzKKMzlejHEUPWmtKBjbKP5e8g2eHFGaFhx1r2YYyU
ik/sXLNx4PsXHotNKMmvgH5WCPDSoeCNp1RvcOtTzMMJn/liVsVijfefYde/xbc4luqx/Igu/U22
CK4Ga+qToAUcQLGss2EKUDLrzEqbHhM3CSZ9Lg91p/pK8hRwzZdcTe/5S7o1FyMiJZTmjHaGyxPq
E+LkTCgkZ6Q20tkbY2ufrWOL/04kg5G+2pt0KxkJ1dWgBJTXiPFGG8acYd7hdMrwozAE9Ry7EbAY
jOKjf0yvKsPSn7+1tF+xcb+9s0yMjpKB+oVM8gfWalACIRJlR1loabLCaeTNIJPc+3f91s3qmXnf
pQQWSLwFOI/bZZ5eWjzlzE4x1ABvGKLUB2uuW3ZQTH+upZ8dH5X0xReMU3pSNzHXJW5zhJgMBpv4
Kb6bd/HO21VP90/4GTAC+VOJcajM87mTFfdu4zL5dou/eJjDB+SfGLGfDxN5SNI1QzbZoqp/kD/k
MhFyMUHqowfjMhj23NSYhZ289NaC6ZgjciSdMi+Oxj3grF3fC5DBavwurWd5jp7BExDDBywO7ejS
kCLpeOhoG7Ch1mBqNfVDVXq41pbdUTu3DzfDv9u1O9NwyqUuowGMa2lO+8SuxrqN00otpsLRO4Qn
PCtVs5c37CSHgUxs3Q8lDF9//tjlXxFqvz12XmFLN8G1mar1h+ta1dARLcWOuojpKpZ9lTMOIzl+
lA9DJ+RWXWS4SVThNFQCQKDGM7nx13Q62zN0lHF6LK85ByL/KlykQ/IXL8y/06X4wUSNF4WFN7/+
etHlYqTUIfmyRVgXX/zLpFLiD49O1oJJL3+WX96+Vl2cixw1rr2s/cX73/w3F312pJIswixEO/zj
lZXHXJVURagL3R/okI61CCi/1qfvcl+eFcQZ+0OOT62Of46G621yjI7Z1T2TPJhp7ypMtvE5Y8YL
rh1+cYXfkZ/DibTIrsnV7mC1RYtyn58rhsD2TosWkQd5o72zL8EZ9fKrqLdU3ovo0+Fc1ncNUtDw
3TqbSYlsI/2+BEfEH6RDp90ChX6qMKmGV5epFR8bBkLix8M4azHXYsDFVcikWw8jr/sMr80wBBsH
fafucGqtbCZkcRiV//z99W+eQlUUDZkPlkhBABrtry8hq6smM6itXOQPzXyRusIEgICFgYnB2GZC
JixfEKkTXkTCtvlEbhASEqqP6PGwwznBpnF7SnJCUylHzVxhTNmEa8y3nxtdsKf2plehJ4Dz2IYo
XWP9PFxj8lfduQfiSBNIEqE5pu3PSNZGJLzqmoZqIqobsyUq7RyDLcL+SbGHJEO3lCPRHFMTdRp6
LuEcTetr/iV8OPoTlw323n4eEnsk7Rcug72394ehHLOpxYyekSZjYu+G0T3lYu0+deZ5+DmH+Cjf
uzuvy1UhpMvgr1z+/Dn+eRn+9foFCcrC5aHAQxTlP35MBKnmeNXnyqID/YoBboJDUBZWSEp4TF36
vluS3VhA96k9l9uIaIz7nYKXHqb8WzZM/Oa1WxFXdvNnLFNrzTAiABce53l67r4jgxRXB0Q8XcZ5
4E56UFsOVLK8RkfNWR65FQ2eJttIk6oGrfsqBLBTQpt9a93TcdOQtinMhZlarnA9TdnWJ2yoKhf1
rPO6KTx7js+ecgS/edbbh7y0F2H4TXXBGsDLMvE2pN24klaw/kttG9juLIv9pwEO0KQUJBLvrdPW
61z3l9gWxn/x3A7X/l+fW43roqjCtNS4R0jD9fN3qr4NziJuiGkuKMsiR9hIG1v0zgjZ5+QmU28D
vOaYvKyHeKsvQZitAl5gLIdZUdO1q9iPFKapo1uLzK5XDGXpxIrFDx9pwxokDqSOaNA8+An6UXYP
kUJSJJHgnQ/6SPpZUzCEA2Ua3CLkxepmPeRbWsjvLFwqcBKsUUo7louYZZcICv5FjDiOyKr0kSjF
ydWaYO8E1ZSnpgDBUlZo3JxulCJblFpwzS71TtW4v+XYXE+K3q3NGCQbkW04jfpSi3cWxBEgDa07
+vNnlaKAf31aCSbqWJMUCJiq9Icru5nA6IuLXlr0e/kY3cQKB25gFWPXi1/b0qNaGufrDGXCuoin
7lg/qmAlU294TG6YRfc1AGG8DsPB7kTuxwbOQJJ6BrtHKslhSHppjeGFPPqHmewEWp9YaByG02rq
FRfN4No8wozzQzXr77yJl6ZUL5qVtteHij1eVyLHWCEA1TovBUKyCxNTOweteVCfTrITB2EnQOFp
B6nHHEQfSuf3w1FtuLAWd/VElPGbsO2oPdhXQ/4RbuQwuEmfUmXNfCvaFtNII/ES3fxLdWuJ/GBR
LZ/ZCGJ15X0jWuf405NHTxM1Jcxz3lLGt6zTaejTkj7yq5OR/nBPwSHz+mcdmSQrRtK3G7UHK/mM
vxM5/JFsmAhGtR1sUzVdhj2LgpBe7TH3LzWPRlaGSKAu44FNByvJfEUIKgOZF9X47FT4XUlcaEZP
CDzR53ragt9SiM9Rhkb9i40Ug9EZZWNQWZQZn3cwLEGzN+pn0R/scxHnoCkImQFUXqjUAmUZDKBh
C4TdHgBZQO9XvhX9Q22MGGYrIrJCWQy109xAeRq7e3O30ZIM9xxE+5yvhU8IXh/utVikq2gGSvoq
8nuKO2EFtKkajSq/ptfwap6Ug7xL0LD+/B2r/OtRmOWeosMhZ8eIne4Pb1h4AjqqbSYt0ia/uxvj
bBenumxn5J2mTVH2kPNrLEPg9Mbpux59VX3tzMU83RtRdMmtiarOi0FdkgedqUBwCudC9REOGlSx
FjaUO070aT4oVH81uv68RP16CdPZjOqyqbCdhFL/h/lQSq0qJsqGL06JNvklO+GqQDcqhhwxq5VU
WzZVzsp/Td/ZD1cS/uIIIA9Pzb/8/f+bvfNajhxJs/Sr7AugDA6HvNzQghFBnUnewCiS0MoBh3r6
/YJV3Vtd09M9Y7Y3azZ1weosazKDEQD8F+d8x5a2C7TQ9C3rL39/PCSG6irf3IUMsSrq5eqX+wKb
D6TgQr5Xv7JfgrFXyJOGc0ceCwZi+UN0RzJ5y5isuMsvNWOzlvGZTQ4NzJm3cAxevCro/81j6Z+/
UmSWlgTgJQLzL68UVUZYYPcXO/mQPWdvpEq/ayaUyLAeTPEY14/zx/CF7XR5st3j5NivMRbUUr5g
kzDDe5ETEmrGCHWZXnpMMZsfPL3O//pCvOo8/+O76dtU7jw/WTX/pVkh+JKPKGshB5NW4l3iR5ep
qvWVfg7SOAAZj3aOWdgLTJompRZ2TLmJeKdqeljUNUlOBvWtYi/3kFa2vYola97gx79+jf/0ZvF8
z/Ps69vIMczv8KdDMzfFiB0iETsLxlLwM35p7zuFYRWI4/hEyXu5VrLjD44gBqoVg9WcFWvmdau5
GN9KJ97ntXtxaxsZlLNGWHOqGuOHhe9H65sge/fq5Jip+Ov7Vf+PTPnfyZQpyoXrctf+57qM/610
+fYRv+X/61a9ff5q4z9LNPj2P37A7yqNwPsNqYXFvQ5fjbpUcvj/LlUOxG+OHdgBiQ5/lWkEvzHg
JCbQsYVLO+r9X6Wy5f4GgFzSBPIVpLj935Np/OVxSMinC3/cZ0QN4pBb3Ar+8eIsiNk1pRw0odC2
N+HcyBv41ClWfccx9AaDcz5QMlcYWg13YOlTl1jZ+qEmq4tfGKUC8XIbNFztKxNWdatDOT+romc6
Nuak7LWZeV0wJ042r4wpUDy6cs+qmWPXNfkeofQIzUliATkWGTMVHKDFA3mUI+FBlu6uRkNC7xay
SzjWEdtBl4kkhE9C87ppLQKNZiC+pkcnk3Eq/TBEzl8NDKmnrD3rsGlup7FiMt7HLsgk4XpYaHAW
I8sqjM8saKyDE7MWL92EgRwxlMayr1KXVxkTVZCmSXLJEq0hIuHDfGkq17xNbJ9avRxH9TRB3v2V
Qfn1F1k7FJ+GXxIxO8gUr21hyJfUClmWJQR0lZpc44LkNBKbJyeGBOk5fbDGLxHFS4nDfoN7ZPzC
bq/hWLQBbroeAScxvZE93Y20CD9AmtnPpd30F7w/BOIOVmhuIt6wfRLgKYFrizilrKvuwVYGkz8B
sgGCuAaoBtaMhKmme+ktkTwS72Y9zywsnxueMOlyALsBZNUd+scCF9luiGLv1osFu50ga5IlUony
iNQ0fkl9ROEYI9zwhkukBHSlkfFE6Brv69ywT3UWRJirsa+wZfHBbfpQJwhN92z8MDnu2MbgtcMc
L8yvGL/2vG4iP4BHaRs2LE2ELVvddfPPKsoMnFgBSeKstjGFZk0w39YpApV2LEoNc6NGgFHSrf1Q
AgOK4zu0YEXtJi+qclN/1dhA5FaytG13oexkhpFOKjAUuiHyyXyZcZcvUjNkKSyI6XqQs8pIZBPV
KLYJwespEuaxPsyYPbuzxHkkHmJ2kyCSc22rPdww01wTHAo/LfY9A0WBN4b2ojOkmX/lEcEE+6Zt
HfPii3Sos3UzS3Lr0tyL/UdDT+nDlBC8PpK8TidKUJeivr6MNcjkWoTFWzyP/b6W2di+F17ci0vk
+VFPkI5EvK7BIxPa2CzqpJJfIpAgfTGnL1uNdqYyNKHtdUiF2ggLvlgLaz209Rake4GIN4J/A5wb
gWsK3zxyRgxBJBMFq7AknsFNaGkXwxhYmKjdVB2JSPJ/ZaTZb70sajHSjXqdkra05grUe8zAYi/m
eAKXhMp5n4G9Ahyk/KNRYLRP84RRH3JFTE3RlWKkgxOofLFAO9/cqIirew6D7ANibL/FPlf8oKMt
z2YFWWUmTfDe6Vv4gz7Mjdr3o8fWNsu3OGT6UYuxeRsGp/oZq/xSySstKk8NmpYilrvKz4Obqonc
NQ9kslvB4W+QcOrN0Azvqi3b10BGyAJiRnmvCvjBCshM/2k6Ci5yqohNg9RJPJiNZ1KkkGHAp8yb
yuBExjwiceca4RERk7/1sHvhY5xNGFpT6r/iSFdfBHikn1r74ZfqZ+YfnULpvUj9Ov/ZGzo4FrjN
95Xp1u/YDRvMh3FESnmBe0LZ/dGsga30TtZ/EQI+8FSGJJnJsbwDzdDCDAKhmph9uC0n54oEEUZw
iLCX7YMZ+lxILsKi6tuq2NkhvBa0XdEKPi7pzK7MjCf+QiQguFLOrhNhG2iYGASx43w0ozXuTY0Y
dKTrAyg4BOsOt/OSKpaV8uyNhMmb3cHy4/Sz1+m0MZ3UYP7uZuU5nCx7lfemv7O9ynmpc2E+NVQ9
d7WRQPoJQ1aJeBXgqIfzvDcNxEYQDqBkAfDaMM0oH3Lf8f99Nto/mnD+w9H2XZf9qe4y51xnmAC8
vcf8L4T5GAUHX1bRmWbKckARcWwvxwJV6wbr2fgUxDImlCAHq7oM+zCHnCk7ZmEoIwYcvowIo3VT
eN3BmUFALrwiy++6tkEOIj2X+C/satPeTrNkA00nWArb6D6H3MNA2RdAjGNDrAApEhDD2xK90gMP
aGcCmr7EwC1LgM70DBpr3iIErM6DHMKtnTgBvXmuqqOTzOEtNAPzKAu4dH4MyiEDGZ4v3SEJSVEo
kfhZab+JHWm853Wv5ZqMMMKMrCjZD8bQftQmDJC5uEZaZE1H3MWM9YgcVWKPl00blT5S8b6qi6UL
H0OsqlJmF81zKjqRsTt3CwVauvyEKoasgMmCqVjAQGYwpleJRhDL41zpYd+DgSCscDQLsY7NqN1n
FOkMUuKwd5lbesxadjEJ9Pi9k5JI1AF9DM/o2SUyU5VAQoAjflQAt/ZmZxj8DmnhrAX1xbtN4YBl
FgBcB8l07SmYJkst+m5pXd8SoEbiaBqlvitKszrabmO+ey4mIBnMGaQFe6LbL7zHwQ2BbjSi2bYW
qVR5qUkecx2IrhPxEtC83E+jNdzdPMX13mBJQFa1mR3tmUNk7NsY17g6h8Y4bPnQw6VwxLBpKvFF
sLz1A1HHdDTGUZ7U90EleoMy4np6FddzrLZzS285lCHfVthCq8VgKee+/j4FOaHFtEY7Lb7q73OS
tTU83fz7/DQHxGjLsacyINZTEPY9aW/vqAC2+p9q2dvfW9E/C2BRAf9DU8VvJITvmmSjOi6BOeI7
WOtPN05VqYbceDPe+xa80FUogMQQV1VNl5aogKeh6mxwPlVy3S1XhJV6kfhZMv9kWwTwTcW5+BQ+
85BlYec9R0sNkmqTXWPXDOvKPFJicLtl5XOaLAZzgK0Wo2Qh1URjFAHvLuI9mGpsT6ONgQfe6Tw8
tzzA7oOUGQJF4pBW0U2dzD7OL52hMXNwZ/MUVjDdJMNVjEU4SEVNDbaMM5MzziM2jYjMgLiqZNCs
dPIu2ddFWq+q2viEEZSgPp64J2Q/7pzRCw7B1KOnsDQWOW6BJQEg3fMAWIR8AGJhDhpHCskfpr0J
e27kUpDoVdkzUIYButjOd3HCFIgzhj7fmkFJNp+F0cM7RYR570QU0HmKcjY2LaKePUneDemYueGd
p3pWO8bN4RGfNPOcqU0OHffVohmm9SyJCiV71QFFTQDIgniWdgef27lJClXf+kq4TyAL5KqXPomA
EWY9nD7Q4sypW1umi5xgqK0lN/O1DK4LSfozf/ucUI9nPgPHpMj7VxnxA2FhuPGqCyPrHt+u/1hw
i+0wJ/H+2QlQXjFZepFcPeD4RcKbNp3cW5vKkCGWNN4Gq3Gf4xzTwzAY0BBI3b6r4kZ90Wnoc2Dn
WXKwojb7tF0sW4hO+ygoP/PJrn/mtgvehzhFeJSB3TsQ8WogUF4uaKKXXVjY84NHjG1/nq6PskFY
xLfCmixea0cLcRh1gKGCvNooXsmkHt0lYwn+Ou/6aDXGCGRWJRJvHchGhhsHZpjDOB+6zLb9fpa7
18e6/f2Er78f9oaIwdXlRnY/fB8EXGAcCtBUOSCy78PC/z44mop2fvg+TmoYf9ysatYww8IpOhfX
s8f9PoYy2w/vylrNP1lj2L94mzXCmLYDsyoreylrnDgIHAnkqwrLudXTEDZ79gn+uB60KJ/ha2an
Ocrscxy6EKzSIPipWykeXVmlByxK82k2Mkj+0lTlgzMgfmsKfzoyVSJ6skkIuJjt3Dy4/tDD0Zq6
GkRfo+EqWFdahTC3eSWBXWFrGXZd7sLrLoZm78Sgh6G1oLODlDCiUBXhpq+1ccX+thaSGgfKT5ZN
46uC4B2j+dZNvGhLv3hDb6qPJc5NJJ8x9H3MoOQYLgqKYOCfsMabRWGBriKgKUnvEzj6b3XbjI/C
HsublBKEB29ptRnMe+HsxiHIE9IOJ2tpmzniAYcUWNLanJyUZ2fqSSW33RifepK0NnEb3fRq+so4
DyYX/MIoSW9hidvF94adNidbe8DiXZl+plYNS9fsWh93p4nYFJeQHzyCmIxvLARj4dIm+pA3Bnc4
xB6IJS++UlgTRlM9mcp24k3do6ZepZUqt4yE+eWSosm/SFspXxCXjYi0w6aYUMASroNWQZvzegQD
9j4BDgyXVecFr+x1nY8889r5OHS1U2IN5vbcGITH62VGLuCLJ1swVLMyQI/WsfY4ilFaOdFoPF1t
WbedS8wOjUz34PcoPbG+ZxB9JTlEeNGurXISXPGZWRBHw7JgRDttdIEtaj86br9M+hbcRVMX5LN4
bfAyzrnx1QGFgSKTuEhCBp4lxYrytz+Bt9Mvcyzle2S0U7vBF9gGZOEMyX3JHRUQJu4h5WyDGopa
EQEHy1zRoQio4fGEBvgAiqjE/3By8jeWBl7FNfO8/l4oEV8CBA8xHVVLRHMWz92xVWlwASES3KvY
IsR4VsCcJwX4trSkK9fKDJkrlLDrWYP5HbgYuov0TdkGMK+CPmyVOg5/zwjSg7ZSpMyYuTyBFxkS
HZ2SugDN5OX9SAhCBtmURxqeqMLUemknRcLGei5UuU7BJdgLSNNAy/loxh3VB6lMVqbDxzLsytes
qZxiR0gBEOzGregOh5H/QuiYBqZgGVK++CQovLBHaH/qRrZfY2SSGWV0HvTmmc71WYwmDMU0b1Jg
PNpwjJtWa4NoqjlqODOBGo3X8LYkPAFGgcURaKbxuC/94Yz5T10y0SDbHvqoRIM1tDE6OeglFErK
lOcmD6/l6XVvG7lDTVyrDiLUPWSFeZdGQJJczXaJvJQa1D72U6lgR5hsegTs1yHwJlBLygZNgqiH
8z5u1TX2CQz+LVEL8RasU/vsyaj7jBgKQGTEY8F8XedMVbDK1W+04CiLYFJ7SwZIzYpfxJoWozN4
xzlKp+doSInFcmcjQPQbwGPBQhsPLV1aRiPTcAcRNXNFuuG6bfbprLtH28lTsbJDBiULM5dltJV1
lx/bSedrtHnjNm8ArMMhT8BFYnhsV6zhonXXTVxdgbo+jerEZD7AQ1IeoUOUBLoV8zAt60y1PVZl
o0q2Y2NjpzS9Co5X4NaYmWOrWnPIDCtE/Jjp66aLPpCiyyPZ6Jm5ppYlqjwoXfKwEdXPuxCLYrYc
Yhs7aW+nolnKkZUUhl/NPim0q+m1JkFkaeq0eBqboPnlZINPzxSUP3CHx8/CbsQbaZUoFkxDQBax
uy1ma8Czuq03ZITpL1/UVbmq/TxPNyivWZTBPPXee67vQxTr9ogRF/p/gR7xw8ZnDL8mqJ1Hr1fz
YbZNuWcKxrKuHyfznIOLWnG3NpcyqJJrb5mnt5TchHpWc20tGhreey8getSrKfmWUdvqjRPX7mfP
J/s+Y4CjezXLAgSvPT4WetR09SzWFULfe7pDxg14cJ1DiGuFmTbFcu/DFae5HeB24wW7VGxOMaEC
ZES02pOs6Yo8fzJKGdxDBPXOdTPUO143ULbClMFrrGW1c22EO5BCbbUKQfjcKFFUv+KWRKJF7RWS
WCHXiU+T8q0nW6ngJiqdBMB7O2yxygcXKpXqvRtn7FX5NAO/tuIw2dk2SgntRtO144Z9SIj8CRez
u7UIq9shdy/1KqjK4Pd6/P/1JP7/oxhOBuQW1kP2Sf/5jP38Fr3lb+XnX0brf3zfH6N15zf2Z8hP
8ToGUhKL/PfR+jWR07IBAltowH0IIX+ngDBAD/iPAbNz69voyDe14I2v7kjnt+uaC8siBwbyNxqj
v0WF/tE3YRz9PZv0n/RR379Q/Xt/9Z1CT6fIlg8jbgB05Craugqq/tRHZVnnoTyYo73XNxL018qd
yIKIktz4IWuQ067VePt6kOEPxrr7uXHENp2BQdmoHddDKsM1M8tjCBxtIQbm57nBXK5Mgl/Cz9Dt
mNZ9a7JmzVP/Q1IVLnQEIV2MV/g1QHSZQqhwc3RU/EhZhwVUd+swVCjEmnCw1lPqkIlmwlBrjNyD
l+t2e8fDxDBkwTb10Cv6VfOGYlxs2wA5FlnSQ1yURFuy5UsrIPERB7D0VqUTUF5yJjLEIdzT2NA+
PgG5OllC7eP5wRxyax2m3q4dr/G3onUWwyAwpxOXosgZiFR58BGyYl8q55YaINFnGCqcmNCVrEMe
aesgw4E0Qi9M1lZlZGh2/dg5UcZ6azsHqxh6ibcp0+4tmjP8YmUCIFREOUKH2FigBy+e4sx3d1In
E26AwTjO12GBO9HVSmUskgHuuuNme541/cFX2XCwvIDtOgzHErYhhVxgZGcg7fGREut0lS0ynfWe
qbJgM9UY6JEAJZdCCBjRfcTeuF7XuhseRF7aKzMaw+NVHVX0HRw+aGQHL7wwVjUXOszde5wKWGgw
MZHcsLeHGi1EASR1kiRB5F+uSjZYSRivEse7Apb2SFLQTcJjbI+dclnW3Q9ndM/12N2EfJiZ2T+D
4SVlsDKZz1wHzhxWCxs0zRLK9N3k7Dwbq8jc7fCsQ3KqwaXJ8NG2ul1G3OeU6CNG8bKysiOH9rjA
xrZqRtxGZcIfYoKNAY36yLr0Z4mlaNklIWZMsACLrNCaCq5AodNdWSrQMSkziUozo8ld6GJDAf5c
TVypwmRmHDQcM2Z9KaeQFEsDtJTd2C8crHqTEVX9Q1UxKCZdomu+/tHOxnPUobjPjJ3bmcbhmknj
N5KZHtCHuaSvdRoYAt69U4GcMvyngY/6aMP/dU2y8OgBzFXmBgoEbfI5WdKHQxgRcqXSe3fEz06b
uxAWdgCWPqDIhnXbHjtotWyvw6u5BFqYW2cI7H1B+fJleAIyvWJfm0YlTi7iKletmb2VytWrjqIb
COELfDSXkVh5QhDB+FiDgGX2dsHtHxU5aG3DM3baRbNYOS7GrOep7o37oTDNRZNnzY6J2gl4YUm9
UYqnhmyRdIJQ5lWqPVITcWXdwTmPfoLkRIusYyydyMbCOOkPlmLe2HYmeZT0SBACFwWsv0UyBjY/
RF8DdppNrtz3NDb8kzXSXrmiAP6eCWwMvt4GivgMkAM7GSqk7tU1v2I26m0CHDcu3PLUBLGxn0AF
83SKyV5ddqSJL0dpv+alcRnFl9X7qwEQ8kfohP2iguxTkNnlZT2K9qTD62AKjDORBqlOZ4FLQpQ3
mvyYfV/Jn2xbwiORtqdaV+GmbLtoNyM2Q1SCpmDMjPdiAruWDem0hMFNE2nskmIk4JHO/JKWGMTc
7MWvQbpIZuULIb273+PA1NJsTRdSrMBjrIFc50T7jSBnEVXgUx2T6SfsnzWzaubb00mo5iN3CPx2
cfPZLdRU3L7pdpraHaC33VhgWmL9BKfOXCKMrS5hnq3hNN5nAKe2wpuPKZkEC8MqUUtaoImtHLJI
NgVrrwEMAnMmBzXxlsA6GRhY34CYqLcCNhxTzRHTsJmsB8IdlAkUQ2VE+g5Gt00mFwRL6re8X9am
VsYN2L2Pls3JsnWaL5A1K0Qm5Hw4BBgmnFKLBNuDJUgDLRxoUCKmYi1xkGd0lf0Yk1OF4XcufuEP
D9d2hWOrwVmw0PNaaT6uVsBaZ2MoFo0s4C7T5TKU4nqWj9d/M0/29tJw9KpO/YUTpQPWRAEL0LwN
HB1BoTdJoYAAyVgYi5EHhrNgoRxMgvF26nv7ALzHPp9GxiVFpvj894QyDy9TxuLAxxYbTK9zPYgL
kLBfThmjtMLt8hHXjcslLM0bMx5Dhm1zsHN1tw+o6x5wq6NBDiY+N0z29PrmG4DBlH216d2lBb+h
l7XZLgouQEasS+RGlxYlzbb1yGv7/jIjyuWxTSOV9TNMGOjWF6Bb1Spiz7ny1MAfr190jhQ+zZiO
SnYwlluaD72sik3hYRtLcF1xAYp9D/9+5ccz0t7w7KRJ+cEolGeWtuFPealPWN38gDfNP9hZjP+e
7L6VbBRLiCSL75KcdL/Kb17mWV6JulM2Lb7x6d/kdNJNMkIFfDJYnOmK9CnKmWOvcE6VZgZSZdpY
dO1GERb9aeTwTos8sR8MA5iyAzn6OLpjc2Lxnq0tRtAHQrRQxWUNH/wQzpvAlv27k3kJmxBCeaLu
oYTgt7K6yb1v+2xc2X0okEz3KQ1X6mCXAiZY95c6uDoEfY7cQgEKFGwNnEZ357iTajXJARlBUuVH
FTTdyvFH9Vrk5j3Le/2QZTxCizxF+8jZEsZleowSvlh+6x2w3mWlNd7bVeFiNh+3IhLq+gyS6cGB
Q4DRYKrsN6OszLWN1PwQOf4N+wZrzfOxuxQVGuDG6Ri1uW2LD1bVJ8e2ruB9v7yLJiLfTGf8CkCK
E+VhhoJnqm65+pt1EmSYCKE3LTLDYH3QFGidzDWXcYplL92PdTWiLScBTqW2uGeUsEootNKkth8r
s3UPsT/wJBDQIxa6wccngqLYtSGsnIKOBSJhSVRi1Z7aoYl/cBGfbHgGqzlO0HO7cqS/42MP0wop
U955xybxCbaEP8FJ5Ym7Im46ktlDDvYy8Y/JrE4kLvlbd+Z+yYIqOrLkzkA+5neTtO1j5MXdqvYk
eX/RNIPLKcir62mOqpJlNdl26Q20l5AN/NXCY6ftCezxhgMGQzFMxq6g4086kGdYHputrKZtYrfy
DNWjOXsdYxSrUcOSwAXzoWrJD/cgdvGkJ9CDcJH5EUhptOpS5jl1SDzizN1z11K8mrpFKloy4Xet
VdF0zTYN2mZpxTPuxyY8mj4/wWzJKOkCd4eXjt1c3DPcL3+4s0RRHZKbduv5QX3KY+Yhc3+yOiC5
Es7uwiQVeOrUe+7WB6JCGLLCiQBAN8zLpnGWRYUfk/gGbCiI4ki1qzQD/ebo6vEUJAxAURXM4HYB
+zKteSLeeDjn+mbuTfJxRLWVYzBizmIVGpGPlJjR++Sw468UEnmowSs5vPlKIqhhfIgEJXugid8W
omJA/Kb77KWHz8xne6cL6W5YTVPGxv6tdL0HswfN09WwtouCfjhkwOmN5WeKMJydXtit5GijGRfM
ZoBiE3cqNqZqZ97q4IFi5keVyMeGLYddxgfkIGgV0gmhD96KaPJwn6HYlFi9Yp/c0boszrMI8f4O
8b42FbbKuIePB+s/u4I6GMQccxe0lKmHYSUw2IGOGo1VjYl7FzXqI4vAblqpAXtTDWCfGSIiXoCZ
5VeIA0er9+4H1X96JLPFZvVFoseHGGHKA7XyV2aBxM2pX/9Hz4YZo5v+C3o2zwr+Za99SuZKvf0D
aOiqYvv92/5oteVvUC4dV5hYPh00aX/vtK/kTMS0tufhibPMq7ztb7Ahm+/BsMQ/0sQ1d3Vi/K3T
Fr8FdOcOqjhf8L14if7SWf+rTlsgjfuHlaXn0+WzB5AWijmXl/ht7PpTqw33zKhERd6Zncnn2jWf
IdeMiCIGtDr03K6m6/UE4JHivqPCZCcEpdwnvLANjUcTGQez9XUek9V7dU+EAY4bYmj3lRqRtTXl
Wk/xjzmzXprWAVMfbEQwTitBhYcEYiLJ0AOm382n1NYFmtz81jAL82B0AWmRLYTpMBZy1QlnJK0y
godD0tY+0h9pqG4KxxBQVfoBnBeuadTtiqia2uFFO7HBNzHXTSBhuF6yRUS6GqRLbHV8Z2X2Puti
e5FK88NNriT65KVmyrewvSGB1qFAdMNtGFsfwCcSrkUBPxBFLihEI/WMLfwTsjMy0PHpqwzHnzOb
9AUkdUb8E42ZMifBvajWAe/2Whvlhz3n3QJdy7Ajde29ccabLNDZsijimSRiuEQm0SKDNZQrZ5AX
Nw9/eWxyJ7O9LabHbMJ2byH3gTH5lHZVx/MESrXrGajAmSZ2BWetRRh9VD/1mfwUJq+GVS3zXuu1
AzuwaFvFHveCX4PkWeWg3FXBkrOXObWvQCSazZPOmdcb3rNpBlgRmuBTdEgRHPJ22H1G/J/Hc1tO
O0YQcLUbA3G1fBmS+gd75RdObAqVxkmW4XCSXnGkc7uPfXXDTPNOhHSVabdx38x2Xtuylltkhcem
IiSt49G8HVzrRlcYjclSO7aZfYdup9/2CtkYC59Bdz/QEBywpP1iysjM/LuZUjQyZfMRDUjgKhvT
hjLolSf10wpseu8YgZYm448pJPXUHe3WZ5003nLskG5Rcv3okeXEOOKDaU5XZuMBg0jG9Wh05l2v
zEvkJJuuG51V57Da61B/rFiXRKs56T+adLyw8CXnqpg2OUCmxcyCgKGuXa0mzkSW0WWym+PgRuRd
tYAn77G1Yw5Lurzn2PfhmH6oEJ6mTC1klsaWY14dU26bhMSBbWoSWOa1Z6FKog0Cn2yVa8dfG0+S
2EpCOdVXKVHcJ0540wzJBjXluSxbax1VD+zYNxP4vpw0J8ZfsAR/Bq2FYpN+3/MgbLJwuHFc6t+5
WqequYvkt6JbAYS07rKIq8TGQS3d4jk2j9ZkAtwPiw2ZeehQp/S29QmjmVeWKndSJD+ThPW9cqwO
CydQgaSp7phv09NA3FsYVQ1rYFoNhCKUAzDEIazfdEnMSxD7C8/Kn8jcJSCcS6MRhLFXLtWKwp8K
ygN+34zYEYhej/AgIvzuOtGO9k3vH9iJPE3FVzJln4MdvudzfaFG+BVX8kE7/UNUwD0sPUpvH3Aq
EZQUBaC0M8u3l6kPn6kpGyDiCG0hupDTtTeUJETaTsdFPhJ8EMPaZ1W67EPW7FlwqLMpWvkG8UPG
DNiaRqQoMrqrKsFIyPo8G9zT8NV0YblO5oFCF4nIMjZBsPjWzg1bdV8Z5h4+1y4m0GyVhM3IyP2X
2yfQY6H4l459NlR/YyZTvogzhTU1bh4xgiBbCNKXOnK+sNNAzDwNqqzfZ+R9TLwCBndeZaM2C1jQ
HY04HhesSp+0wztvVjpCm1bILfQiUPTJU2ozpwENRPRVc5oaGJAZ1jINet2anofOfpuzlzZzYAJd
g9GGtF2TjO2I+f56180824F1GGBELEEAWwnuFDfbq9H094WXm+spIcLVHnPuVTqwtF8JXQCXd5EE
VUwgFnJE6dpNUJrL5MGOANcj6SirvDj0DNwybI4+EGabKfDSqkS2UST8iOFrID6pyy08zVU932LO
8aOSF1IAm6h7NKiVN5O/3EG8rUhK9fWYEtuk9Mr1ws858vRqjCufxdVjhHOG4l7XB7tUbJcDKrjE
zldx/Kpm9RYLZBW9JElDeGRFztkWUz5CGTffY3c740qIln3D5CQFvGtbfEwwkHl8uumrUfv7ruD9
iH0SdqyqfkxrY+NBbiF/g4dS0KALRUtqxs1Pex5WBMH9GoY+2/puf2aa9+ZFccPELiHUF2di2Y5y
bermMZiQDdSucal0dufE8Veva58O+DBMgaZqdCxUugnPLIN4BByH9TFDAD525IPojNElkp3FlF4B
aZn84U3evptxDBnrqYeYO8/+ikv8l+dKCxmKwHmKmHLhXLfLKrrzyVhe1NpKl33ubf0CPrAdbzxC
HIjPfs4JCQIhC0dB+sMHK/3KQYLgOjxPSquzEaMZLmdYHiOaRuDDoE9dasuR57wkFHV27isW3adc
+M914NyafS4egD71xAX386YfCWukIjr2iKffbVNBZPFWzNT9jVvn7roI2MnGMROp2u+OxCVwgrOF
XQPmZD/XBbzjrhjQYQIvSw0ckNITa2XZcNIEOqRK1uBWGRNPg3VvDAaKhTi8SH8ulooMSnvpW5um
MAimj5DN9ukjO8sPGZILB0jU4jIuz27G+GtUTrGJvznYjLmiL4RqfDiMZtsSZE3ds9yTDAjryb4O
KId0PQ13bu/lH5E9s/cjHY09gT7g0/aXPlBYygSRAzNr85vv/0X2Asw+HqjlbO+1l84/DCTGG7Pq
xMZqKM3KDrJfnw9LHQ7Bzhs4EZFFzIfMJ6hdsL1djDZXQJAOZ3C9JFipMj/WtsnmujQwwur4GAJ/
ODQ9oPUmnQhCyPfdNMUrDo/8efSQfPZDvhybtjg74VmjpNoLgqfYyloW8+8CJPUwvXCtzeeqlSii
jOkxaWs22JYi1ZUqYTXUelw1P2dPJyevIwsx8AvyNW5H16pvRZCqVTFb3Y006zt30gpsQFg+kMCF
u4fQVc5Pf+lCHXtsnLreanInVzLL44cYjW3L/IKp3HW0pxuQc9ZetV53/P7itLbc9YWLu7GDnY4m
RP4f9s5rR3Ls3NKvohdgg26Tm7dBMnyk9zdEuqL3nk8/H0uqUXdLRwc9mJsZHEANoU1mZUYw9v7N
Wt/ydI6Xpp5PtQbrjVMpatrbpgAu6bDl9sh2GEryIVAORU9WGUK8Gm0imar2ga+ecA5dWCh5uQxh
+erNsWgWOAILNSL6EghpYrwS85osvcRUNi2Q92B8MJiS7fK8+BamWFO8YaaIoNU3g6ITRg97qR2d
H0PHL4lPOnQr4Mtwh5qtWUfvcGywHpD7ZSpvQ8oAQho5u49xQq8Cr4B5v+5amQ4bPOsOhgPXzrIe
Yg06CcVEwlmYQ1/epRkzGGUFghfAwQkBVI9qS6xVbDcINtJxl9Rzf+7B15+VPhvOZcx2wvqB0uoy
wC9nvszCybDe6kDZGkvPEIzMW6nFP+aZUktByaCrUQe7BF+wrs1n4fSnqJA3yLjiTVLBJCzVGvlG
u+t057ZWuHmxPrqMArgWuvipVlFiw24mJNeigIBIHppU4JNBdOTgEEO0mDsZMUTAFsKtUOFsdUjB
WlcxRfaDpoVqH8iRqS17jKC3QVq4fTOdyznaqczkNp02PjJUejLA5QQzxBbBSs0g15NNU3SODGDT
Mot2KK7x3C4QbpZVXUUPRBDUIs/jeMXibzjlJBgOesx+R3toYwd0ks0QEMWmG8dyawrzq9GgOTnm
XtUnX5g2MdstXY/F9Me283MHpdlOrkxTOxBpSKvBGmTQ2VOJ5GbmD2uc6BVRdbyp1xiDrn4Op/at
5oTa6KeYdEbXbHikVHgZWYCxskZEayzpU6jHu3gp3urKvmB02mpF9maKtSuYmoeyUMBrNRGcLuPT
Wm0NRqE81vDhrCE6oeQAkA7AndP2odGos7rK4s7IjeeCKfVc2DcqmSr4MgQqzQLguXJfM1lwbbCf
gYgBKjRge8gUHg12XFOQ3UlZvDTddIipRQqTMKw2X+DXx+dBBdJXBsCbqcRpjWEj1gkzcWd4mNv2
2Up1RrnTd0cy1AKNFVVmg8cBr48r10gw9hToZyo/JfXxjGTEI8eAUBn0DVXXGl5CtmlV9XAOR+sx
ppP3siogwNsA6ziF8O8pgh5K5BCuUgeVW+WfBSxWBEPKZunZYDCfrKO52VjjQmMXFxxccLea5WYJ
NTcxrIfBzO6nTnmdUD1uAHF72spDVAUOE6SXLlEW1DIG0P4l/VoIekNTNTJzbR5STk6vWYg7F45+
lWSEo8063pxHRn5JOz+W+py76yttLfHNqDlEtIrPSCu/AbBqLgHMO5KkwHMOL0lrNuRLhGTP52ns
J1XJPszWfVWz92A2oF3xorWbUtGJGGuICna49kUJJoQHmyPc0M9ILF6tFeIYZ6lFqBW0zZioyW2t
I6UJ6+xDAv/fqOaHqSvnQSRHLeq39MyY3RVsHBwGZBXPsY5wMYGNRVJdViSfbbg2BQaQUjYNgnc2
li3gcrUmEm1SzqENu8mCnpdqzaddAVcfQHtBR3QB+VEYly9I5sjyas9aZYxuUmJ00G18F2pA6Dtz
M8PUzN3Cg1EGVuhZGiWHnc0PWkQdJSZUk2RX5FjMKim2VS94Jen/2UfwYUkZWqexfSHV5z4he2xj
EjQBOLzcczC2JyRADEEtt+6D7kTXBiqZlxenFwwlWWwNu7puMobAAvGqtOqDMq1FbBJ70ia7tpbB
tZbGul+w9TN4txB9LZArgg+D+Hcv1BFdkeXMPHA2Dpr+MmRIBZIoPoSh/l5zYjjkb4fobKlO+602
I7iya4pKYa/Z5Ox66+Qxj+ZtND7lkyi2wNW6bZTbJK4Pr+ScXcEdP4uw/9Yb/TZuZpNkzv7GiA3j
qp8Gf+wasZMGDVORJbsIij5tJVYecAVcUNRToPKCVaxfkVbNFOaKjFYYlOkMurHo6GGyrYLDy3Vk
8dVFzuPAEDxXB6+VSLWsaKi8CwJZ5IraqYKr5tV68GFV62Es0E1Xw3JAhbSZIpCr3BzfMmFDxfzc
XwoU65ZZmhu4lJy2bc1nInyZIvV1GazFY1b6zsMRkdONQYhUWGR9Kh3b5K1BEk6Sf5e2c5l0pJGj
4ynpcITEdc5nAWcF3pZHcAFEukXdV8bqYwrDa1wf111dfDGcCXno6LVIYXwhZN0nyAEzXAF9raWR
tOq3nvmYK51xDYahZcijp2jA1FZG8wgB1TgkHZ1h4Kjjhn0hmroZnaM9voZyvl6s9ELGgPTr9Ec2
aKepwJ8sjdZx81qBlGPqbwIZACF8EYl6un4LJlVlMNFRjSsR0OvgY6j7nHjCdDNAXqlUUjj/Z377
F+a3WDT+a63UQ0OASvP+J6nUOr/ly/4xv9VXQZSFfFsagK0Y5f7vAa72myZUB7GU5N/b0Bx+P8Al
bospLZKodb66EgJ+DXB1VFSIgyQYGJjxmEX+ygBXrkqtP0mlDMsEiMBQGM0nZKQ/SqXgsmiNaiKo
SMLoXq9HTpx6myTGGzsUsLyV+jCrq+jWulAQs7NQZg8XIZahhL0Du+BTXdFYAliHPZFI+cJWnbDS
1ryMrB02YYfyoTIH9tMYTJxMpdU0fIW/d0YCbjpD+wqppIv6No3YaE9sH7VEw6o3vod3jo68kl63
OZUtvJLmG/QJhqUJn5RT+kqLpS2IrzMdHLogl50dIcaI5diq+TbWJ9Vn/voYwyGiyACcW7xWQjm0
8Rz5i5hvE/tRzens1dl+mmdxgj+2NZTiriW8eaNN1T35a4y+1Gpb6m9qaHw0U+BzS3+ZoXFlrNVx
FgkAmJb9DCgFwDvMdTAGiLXEF3fTtE9zEtQ48YOOCwprJecXHuVTGQ5vcZvtlaU8j4LRXVOOoFU4
uBf4OVZ4E2pv42LWCJDsfqMPQLaTKfK7QLvqss46worZhJYkrqQv93HHb2fX+mG01YqZyRTvY0RD
GsVxL4cFuEwCdztVAG8N5l2iMpQtnLg/JLUOuFXTvGzs9xzN23wQ86aFsLq3N07jUIZY5SULU8ir
K1tisVve1KEjDzpIb5JpCvgzEBoVOQsoCUYrU2DG1Q0kNuFgekOxyoA5vHWchQRHNcGcw7rbD3V1
o884WVl9Q8dhWudYlnFAzcclEoeFz8nqWMXIcoplOh5p1wxa03es8VJFydUiHiOZqGeLWKwLma7j
KlktSDTsoq1TGd1mBLyThLi1RhJKPQxah9jCiGQSlOB29ezS7jnMemNM5ZX9jRz5UM1ttqXDQA/P
cheoFiYGu8KCEBZphGGezpYp5MdQUU0kMxKaUN7E9nIkceDUWDVlbptdt6S3bquK+x4zDPYNKDRI
YJBhRXW9KwYMBmFDCGn30kx0AAbSHiZV/bPTJ1e54qNh5eaTcU8/w2QrS6PMNesnNqdv5RKZNByE
sDc5o0xkIby7UHNgAJAQEAEdb7LdMtlHrSgV3ggGXMjiNBdp29EGo1+isU+0btyFFaUma9wj4NIt
jkXA+ZbyuWb3uiOmfh5l9BkaaaiaWiJ/ESiLeguKSBoVPduLJeKbp8STWUW260T8yOWI7USeZLt8
pQvdsmSvQolU3w2C0GJHZWvZEZTOGxo9211+b3I5D4rCP0hnaj0aPRKPTnmrns21A8yjvHMXQlKX
tTuEXfVDJH3iJwWDKLosGCtv2tpRjlSTdR5fTOC2WNc3lLjDOVj7z2HtRIugGTETEViaRlyM9Kzl
2rwmDZM89DY6lVVc7gqMN0sZ7WM7e4jpfU164Hhthm26YrK23InR0GFuNNK1A+J7k5X7iaLiXbcy
WITLt6DLrtZ2u1777rUBH9dWvKMnL+nNl9QxfGa3AMnWxj1DVApHtvq2Z7ryMVseCNSC/ssONku6
aV33XFk2AG3QaVBI1vEApdSxH6HhTUwOFnHJ10FCMPQPWPZYbvf4lDKmDQuKR0YPQMvXQUS7jiRi
ZhNAvWdFtU8tMwuD2QVfbXgoYpHu/BxsvHCOf2CES7cdZsptpY/fSncvLHk3zM7DMiU3hcF2GiHD
bNBJQ1veDxGzOkOdYBmXgXFshK0csuAjbKx414SVtQ0mqcFeJ/Ahs6IdiUzLUZW13I0KOVPWSB1G
EobzOEdoeubKyj9RC22BolpnnAWBH+vFXbOweQsidGqhBYmttxIY2Aqvv6pMXqor142NioG3hgso
Rbvq0OuZRXzL8Ch0gaPh1sZfs5Fme1+a4XhoMmNrtKsuBM8XSnyJ955MEbeTPKkhZqtmSmmC24nt
Y8RF77Q7omXp9GJwhwCWnGa84KNIV0cc7DJkK+CBYdULkKuT9sq1HW8BJWD6R7VPQYyTQhEtwtTg
MaRg3xHxFBPVq2TbubOo25Lx2HbyUEwQaE3rMWsQn4zORHhS9jDxSFwhjX5AgBSDEhhPglQ+UpfD
Vyha3Q5jUXZuZg3fhPayNFBpKwIcaMb60h91NwCMfo67FktgaOwV06xvLaTAGEQyxe2rEVlGlO4r
ieqGUZGDqqo8Euv7LXOWIzwUV4RMJYwwnBwthevUhvCV5mfEBiiudJwnYuNtyuYCz30c175Sxw91
ZL92KGssbEzHDlOlgpK6CqctSluMD4FYmC8XJnIqYsbj5ZaAZGYPgjo6j2A3hEFCuQxIRE9L69EB
sa7siax7jhb1cFWpFavaqIh2S8UuVSuTa+LvuNURyxCT/jHm2levxGyJbEO6vaMe1wNRdbBvtJCZ
Uw08NZ5xTF9SuVcKDIHjpN1Df3A1fbIIK+53wSAlkeUkySpQyP0krZJDnrGr1RqujupKYVdGGGIv
cFs1rXkzA2DCYwBNj/HAfR/2Nhc8c0GAzDjERQDlAkuyijK0iZgt2Dn/kZY6JPY5OQnR3Y3JgMi1
FRZ8STXuVSGYOYNtCykivEWHbxeLD6Mp2zszyu8Dwpiv+oJGK18q0MR2fjPxohyz6WwSu7tLY3Q5
IeHkICSi3NcrFpSA4d1CYy3dhJNvqdMl0phcEx67qVqIbDJVdh0sFSYVi3kyht7PSk1uS1aRG6se
75QoQd5qDopf1SHSLm30o6D/0efJ86CaaIYlLZclFYx8ITNLp71SFL09pQkCvSKuUcSmFIR2idIn
KxqPegLBVFxGu66TmbtoHKuSPSli43RbUaP0dn3oBWHceFI9RdeQOvf6d8cQnDoEUyNKgEOEfj6V
bCBnvEGEK+EUz9fBqV68UKU1V3WYcK1m6KAmUpOlQXnjFPbo12V0bwzktC+LugDSlA7bnARqRsZg
UMEvBy2BTrJlMkBddlac15qog+1csHAUKo8JVie2p9r8wDOwHQoUzuNY3LTzynWpiu9iDD56NjM+
aY5YqTDmhsxDWuOZDQNrFShhCwTTegn5pbua6tkMdh1jgp2S9NfgWlJI7vWtLgu4BLUlwaxb72kq
/JggIrlQu2l5t4tUksSrCqGYEHd9uvT7NHACN0Mb5FN+Xpa4u8NjG061ij25IPEPOATev3jXmfM7
eghixJPhUdK3e/2aHCxBqxZ6fJYzMxitLZuD2Y7Cw//0NJVbte1ZjyUUA45KrQprUrhN7bHqvTfG
dFtnr4NNxVG0CUt7Y96ntiwvqLhT1qGo7TK2PaWQJgQN59ApNeg+EPM7PtM69kSLXrYl1CLC7SWV
VyWvmQUiOvSKBIKHUeisxsX3kpRohrWccKBFfOWN9Sliwjzthil0O0IyYMj4MBnhsTOM53Qg/L0N
mArpzX2ITt5GoBWkJvSE4Ek1AcakWvxQiuKoZ0S8G72JIbH6ZlyHpsEd4BDvnKzYL2x5JculAAnn
HHLL6a1A1S+2ej5F5C0lYLodkO9xizIAUyUC6DZzJTj1rVHWPk735ZwM1j6gAGD625w751xn8HLr
qg3O5cTAUalMDxhUtdOLm6zZd2YXe3pFbEebXPIRDXZcDN9CdgclqO5x1FwP4Kc2Ym5RhdUYszbB
gDYiQc+sRqbuznZ65dgxM4/c+WYgY20GPtsboSR3iVUsCPJd1aFKrLN9N4ren51u2Vp493Hf+LUO
Cr+HeoHHQdqeVtyVcZTj6XVUDzEgM0+2b6wInNd5dVrU6JZjvQNoWn0Fifmhjvq0CUdxX4v0I7DJ
4mRUBIhHPssQpWsTGhdFLbd9KZiODB3Fy0xu2BQc82j6SmiGUOCqq/i27SVxOoROOqF1vc7cdeeR
DatwlH0TB62HP0DfsPHpqeflsUzV15RIp409AIVZcqXYCaW/18h0RZWu7DiFbxWhPWW6HcFHCL5n
3dcK5rxLz9R3CkI2RvGxdKLZbztWD0hfvkNDv50kQokJecTMdQCuRjI2R/sqke6yiiwKVLMgj3pm
+5zO9Z1Iy+4qxF/pgbNrE5vM2+IRP85nGeZUOhhHiNxUbHAHTlGAoEL1WCWolMdkr65LeEvx0z4/
lZCP50Lfj6b40sgTZfqKWa5jyjb0ElsW44j/2xa2S/zJ1VL+6H5+588SxC2Wlu6nMuyff/f/ltFN
tXGf/6fhjff+1bz/Dafb31bLW/O3/fvwncX/Msv5+V3+Psuxjd8owiThfqaN2g0M3K9Zjs1UBqMV
GBg0OH+yvakMgITjMLD5JeD7NcpRf1MZDamqCdj77wq+v6DF+yM7xGbyq1o2KDlH5ScBF/4nwnWS
dDpuoizwR8pkgYSpLmnCWb5rrY5u3dz97rX6Nya7P8EV19+fcdHKK7FtjeQU609/Xgh7taxEG/gk
3lHKMbyH15qRoyWvIuOO4mOjcI9U/FWUYgvnBTkNy/9zXCK6VgXt0rNjbJlAg9ekK44fwia52Pb8
ERkvGZ/+PM7dsEo8dNWbMnxnm7v/z7/BKp38/ejr778BZkWApPwq1ooe/L1LkEq/dKy8huHDwdCl
oBYGerYU3UFyPSnjfXI/IonQwoaPbkXtxtypsbaSNhXXtqcC5BcOnT4/IuugtH8OwmonCJ+mO0kC
LkCr/2/AoIa6QgF/Z2xcf2SooBK3hcWbLBj+/eFHziO7Uhw1DPwWiyxCX/MwUBCfs8l5U+y9M7TV
9RQxiOioNDaNg+Yogy8+jemxYVT0OpX4rScLlHuJM7hbBOdrSrOLvuON0JUYHE9zNKodpxFJh3Li
glPAJpkmyBa72GaoBKRuqhh7xjc9+DHKFUQT+QP4jJEklFXQZbW7EGwgeK4NxjfW6G8CQ2OHBG4M
x00riVIpF8960dBhGzPJYOKi1oqH23xbofUKnGGrfKyCN0GJNh/m9F1YmUdLzsUtQNc4m/J7hfME
XFtCMT2zHpBFD+6xq+944LwRsjuNZMRCt5k+agrTkYBhRkCXeJiI/WHGgAPFISQDXN0GcxoDtrAj
VKjKrtKmOZqjcaxmQmLMvZFWOzhKR0XY5zCyDrle32st9orJPgwYHyoimuDsudlQ7ibpBQZn/PIG
1PGk1vKw/lBFbO7USLgmP7AUs5/bAdRDcpzMAFp7dp6hN+sj28OsvDEMezu1xr5l95fNZYNtr9tm
SbOf8FsGPRYAsF8G9fX605Y2zHn+aDDyDEf5/+J5/ays6GRpDq7Kr9fhAUzUKymBc4BBU5rnNIce
NZkeXCd2qM5m6K4csfg9gzzZfvRK79kiQveuMKQTQBg+xoXXszojoNpYPP04xDyDrr8m0jsfPAE0
PVlsz9H4gxTI+gb21IoPK0MPDKoY0D4s/PDM5niJC33Tiq2DlVwO11r9McmjDK/R8BF8j9yUBGfc
VRtBjzhVk18humnJ0RqZz2LPVOJ7yBF76E8ziRhaUhEZTIltekOCZ8r8IAvcjczhghRoU4SftcUj
UY2uiXFW5gxq9QgzDL0SvxWIbTeXNurLCbl9DieaZiUbzU+4C08SrgF9dPCWV+XOmmblONfY8O0+
vc7x/FyEVt+OXPo7Dbw8w20+PouNXJ9RbAYUGMt9vmTtYdZK5qb9IGC3YDipB0ZByvADNGcSMcAg
DiYqDkIhR6ZIkRpYCr8US9Rqr1QFu0wNdo0C2fTR4L8Bh+mXob2xIpBt5RSh1zHvsW9Gj1W7ZQE+
UKypFDAVwqlQNNj+Bj59sdN0fGXwNs3Glowb5ZK29ieEj3ZjkGm3s8Gj+FZlZa4TdeSkEDuNis5l
dSevHMrljWJU7SEZSPEcFOtBTziaJdyrrWa1tpeAcNiQJJscZ8Iyjna+JqYG7LmtSd7aIj33VLWP
ZtFehNEWoE/4qDpj4salAITpyEOgtuG5r57ZB8Znozeuh5F9WWVo8x484A2nz3BRIOgxq/k/cSP8
/1jtYJk3/uOq6vJerLuqP5U3//iyf6yqzN9sk/sQGb9lmgKfza/yxqG8wQnocFSbCCFotf+5qhK/
sTVi46WZJFJR4/BFv+ob4ze5ZhGjueM7Ogbcgb9Q3+As+OPlh6ufPY6wV5qzzfbrzxWHqFscV2rq
7Pv1U+0w1XUTM9Y3IzwTxUTk1KMRgg9blWckpLtBTLDOjMRg+bAeXKzrk8angorofkd68HzywsWk
zUWohblL4SQ3NIm3+zlQqgd97F0NfeNVtGYFYxViJz4yvZwT/MnwZunq6bJmAb2abuWaNHfTKxbw
4eE4x24D+Coyvyby3v0hc9Rt8gJeRDlCHVSORiHPJRqwfWBkN00FjrMxn1p4+km8jmsszql88ZcR
Wm3Sq9QXWfWiBQxqlgA/NJaGQ5zO492AZ3CnZqHmJWaNWjprb5LXxZiZcK1xQVUr34MurnytVB+N
rr0u4ne7iJTrPLVKukeWYZqdsIpotXtRP2iFhvknZnzMWmiOm/NSBC4JRBwupZp5ADjdEcOqO8Pf
8hoR/EitEI8WrlmgqOiqhr4mfKjXaHrmnAmIFaku2+y7tonifTeoT5YC+MUxuvDFgHzTPMigj270
uc53Tjl2G1x/7SYDBcDoctrXBlidUX9l6VHfwKRbE9gQnoNx2I7Az7yege4uSgfyhAWvXwirYruc
8wFhAYjv/RQr9qlC86E4D46CrQ3uKOimuXyIoDch8uVC7hsbtbJAtJ1npT9UTboDsvuaO0O50WmL
d3FlzIzdhbOZbfgJFgfeFEzKdi71zhOEaGykzmlmtwbDQtLA8fK2zyzN0IwjjL9RyhVZyPaNsaCG
7D0PPkm3Ry0elgH4cLzsaYmorLEj3JQp6ckqsYZ4hw3kSdW9xsjHm9tFriO+ds/Qjua8Lm4cPU6P
iqHfTwz/MZhO5KA+Io7XTyhV0cT10XWUMBHNmBBGGX0/0j6Ms/GcowU5VWtEIEz3Y5hhaKsy7GHN
SJDZDCpey401fJffu2aXy+yInSZu1iTNr0K6XOqllvA2yTfrGIgjCMWUUCkjPwO13mj1J8Z5jIDN
cR+i9GDkV3d+RFjMqa9PPfPHm9wxP+Q4E8xGEqERcMfyriH15VXhGWNr4yAV9Z0mSa9F/5yBednJ
sb9eGphLBrYU5kfWxrEG34Z8i5MvPQrIBMWKKGAWivtjxRZAlUyfAwuUgYBpYK9wg3LFHLTqtZjR
vkcjgutqRSE4o3gK2m1qa9ZGRk7qhgldjBRA8Bp+RR+MGJvKALxCv5phyxW5kDHHGGkAUX/rjGeY
hsyDJvcizzw1KCf2SkoKPuxc68Mpg+mAu2E/w3jQzPYYNNht4GntJRSIRVDokShtsLxAxo0+rAoe
OpUl5tQT0o0h+ikg26IrhrMFY6KsuucM5gTZq+hJoFDItHxQCbr0bEcJDlYRbVXtuzYF5l2gbWUD
fA4urDwo7PSUGD1qaIk7ORmkdS/XsZPMx2JFYqSwMVJssadKj9iYltF47yDG7oTzGQQTR+sckS8U
ks7cZWl1Bs5nPzkGevkovOTpHAF40NIrWwwz2/3S2PakRu7lyvKIKE+PQp/TQwLjo49X2oc9e+qK
/9BXEIj5EwmSq9a+LKL8sRUOdTAdBe8gY59oxYmUcEWUFTAiVtSIWKEjmQQ/YvAqQ4JaoSQY86kc
8gxaCUbjo25G0EuYdVyVK9DEMUyeKh+86ZFjCMGZpIVAktlIHjmq/dxFaLtXCQ7xnfxe49NoQU+p
qa5SaComVJWoFxwi+XJqIhQ3fULQNgAWCA1wzUGyGD0STBAtSp1qO6kX7+h9xMaIHQnFQb6C5uoI
GFUsv9JYp9b1NO9RDOG26YMfs6oem1yHDpOobi/Y/Zq6mn22ItlXnOGBoROxLcKUP1J+4nXSccip
d+pKoGkq67sKFh4nOF+ebvG2qs10AipG+49b0DcUVt5GOMO1qStYxlXwPOMJZymGBKtcwTdW0dEl
QeBrGdpZ1Zu2mj+b1Qaqr4bQEWcoJNLyB4l5E47RWcc66qwm0mW1kw6rsTRZLaZE0mc7KLTZTmRZ
QR9UQqDpNHYSiu02+jK57epUVvDheE2Yn4w64ZUy+DSr4Es35lIb9wr9Y0DxiYCOJQnhr9wyIYRm
qfUklowyOClak0FgSXmSogblXK49gARddckW9rWuPzJkXfbU1lzrQEqRf6kN7rQ1QzHRQ2/SDrmD
hAH7s+O2i3WTtbLHUtzsuZ+7W0MND7RPoLttDD+6HTIltvrXvLS/s0fb1HiG8PMxGoIqrFSe6H7O
PPNjYQ9XDPmY4VV+1NH+YHHZVEVwCYb2LVGmvWoSTTXM6FUscoGj1LMKCPaWlbBlwxcBGVT5AGlz
qGFfbCJ7ZBuK3DaKtZuptUibrW9KddqupuY45iwMrxvWNDAEMn9lJ6t1dh2YyvP6FgujOY0a7xuO
96LiorXJfPWNLPnS+2kHnbgw2sOixpelyg9ddxYDVX4tcAOWS+JjIt22c/2ehdGly7StEpdfSiNu
DUxQwuKzUsUNmrpKe+2MHfYD3VcmhSgddeApm8AWVj3UurAdMGNL8PRzPxAsb8L2CVJUBEr0DYjm
NLXtS0NjoqOj3SyWYXL8DHBDJrhEgZTGeaD+oX9NST+IG69qxI06dS9c6p9dWNdUP/0hnprsqtOU
fOvoCrdzwgZ0SNpzV8c7mOM/CmF8ZXjxIEu0nr5VSsg9SW0CI2/CLd5uWookPJEnC3FzPtNKltuG
UgOXHH2yYi7PZqJcTNHDn8MlzqykPOfFrRkSxthP6iWyu2vcQXDJBuecqUQ+q8y97VY5FSUJRp06
Iqkdon22XrR50RDQoo1uzbCgV2+sZIS6WfZ3Y90NFI3RzVKe+l7F3mRadzoQfJ4RIrJCXksIawHo
d47h1HBZ4Nl877D3CPOrqD5TQsd0wB+1/Uo4k70txfDBAhvjSHhOeK8Iija34FsfhtXImS/L4Et5
UXKFOODQLyuCMzOoWF3C6TLV87a6ypl6IjzEuGjW1yZsib1Z1U9FBbqQ+5DWVcX9Uczo19H6Nt18
I+rq1JPE7qJ8o3ZgrZp14mYZtMlTsSaCNnV1lGTl6mdpVmeLzZWrrl6XJPxBuafVzOrH1QsjUlwx
i5Fd5a3gv9Up/Kx4/OyqCEsChcbqqYE/TTlp5Ef+dU4IgbxOoEG4oZ7qd5V2KFZvjrO6dOrVr1Ou
zp1q9fB0MauCKRiPocOPUK5On9jC88Oik2ya1QfEAnZl/LBjHBvLH8PU2WYR5/MgNou+1B8Ygk+Y
w/pjuHqM2GFS2ay+oxIDUooRqVgdSenqTUphwWfQYZMlbK9jzcZfl80/ugUtRWTIEC9gf+pCxOdS
oJyLnY96GU6aRlEwGArLZ4aQdjTaEI6enahwjsLy7Xi2MbSw4aMBu9NadbW9xKnvxPULRfOMTaq9
N4FObPpI7EstA241DyYImmtbw6xHkP0t9ehO/alZZXm68vSenbk9j1p+Au7GdtSYx+OimcZGJsW8
1fkWRZ5/9zDUt3PuVzqiL/Ab8/ZnXZxO7yp7Qktdt6xORmIGvBXmS/EXP8V1kyNEDlZdnxiNzSRz
0hwWZ83x+OrMxieQ9xZUN2mIAhq+oIWYsj6Bs2QRClkzicrsuicrXS13I4WQKhOkL0kNUlEnVh1w
feqzoW3dWjOfZ3qTdf9tRfZOSWXtWWnwbmXi1HSdeY7amDS+OLjC6OEXQY3/iORtoAoXLcMQUpVE
N7DD20s3dSgjiwGX8xgKPjYOd25qvptlcGjMhjDy+BV4wzVqD+YX2QSTOj+bk8wgOPRntS0IxWS6
NOUIcFSIwS7sdk8tD8Mgl8MSzl/QQZHRB/q9EY0g4nKV/ZkF66jW3/nrGXj0biZ4w6W94sAw4LdW
E+eDr9NfoEUoirMy81ykEgV8RjEe5H+fgv/Phui/xzMw/DCRu/7X8l7vPX8vfm6IvLj/18nJ+sX/
WAyt6x9dwzVhCgYepGL9mpzY6m8SPuE/d0YMNX5RGtTf+DcgHNg86JouHb7dr8kJOyOLmDIm/JAf
hG6Yf2Vy4qy4w99vDQSXp4nGmP+Z2Dv/rPFFdV7jo9ZMX0viHz2qfRuVf2U5D8naY6iJ5mezTZ68
EjzEoX5bLdar3YS7HqbnSEQheTbYUpantLd2VSy2GukAEGqS5siC2Z3osMJguESj+lTrxi7tQq4e
AVCx2eMHBhoHKbA6rbCXHifmqPhBFnoOi/d1uG3WAFosA72SuBKWsRtr89ZE60qsom6FHxPCirnC
OZjV91Kp7hdEuIGFpDMq3RRFcdZ9LNn9HNZ+gmcIGh8SlvFiY6wF+Y03xLwqzOmpMhCmdsWNJciO
meddlmOwaGCp68HDMmfYLwPzATXIvhmT6zwwiZiIVg+ZoD4MxoEdNHkTob1nKMopIIa3rnEeVNm8
JCYvW6iadLPWoVZSH8Prp8LeG4zz2Uwy/3dP37/ZuWmrGPtf3khbtdk88qzpcp2Q/Q62MQNGaiNy
PPysJs6zQDCMRyyEhIXa5tpulBZ/K/rJxfbXldTAu/OffwDz3y0ZVcDblrDsn3PCP/4Ace3IkglE
4HOKLhXTW9k320ldJd+4ePw00q9NyLe7PsAHWy9PQxEbZ9ai3G+WAURi8z2j0tkuLNJcYBPxlvF5
7gflcp6QRvR1mjJmCRUSKGh7lhYiJ3Bxb1fgXKZfw3ElR3IO/xd7Z7IcuZIl2X/pPUowD4ve+ASf
3TkzuIGQjCBmwAyz4evrIDK7u6qku0tqX4ukvPckI0i6wwG7V1WPWsDFJsIudR05+yiwThKUIOfn
SN/2rfkNuB3ywzQ/9HoaQgIwiOYab5Y0T5E3XfwMJLpM5LGWIv5HU/N/30z/s5spN5ZF+OO29/++
mx6TzyZP/iNZ9v/8yX/cSn3vXwJ8Qo5u0fa+8GP/9xLaX9Cyum3bi5z+N0fxv26k0GjxjuEUozgD
sM2/2UBDu4Emy30UBg63Uve/dB81kWz+wweQLTZKPe3G/H3c6tlo/7sPoF7qWRxpamY3eB1q5np/
DOQbPSc3PwOeamN33eD02ja17fy0brCPW038yVr/sqjkwvfGdSeCKHQV+dLa6z4xOFYk5ljkyEgi
S+HdwoUFO5Hq6erKmuWja/WLMWfwOLJPVXX5puzhfM62NT84He40CDj8nZX8qOSzzjnuU5Ud7O25
dKCCFY+s+n+EQQXViD+Pk7hz0KmbmHS0QDV7sEVybJOjPZ5Trf/EDQgAoieIJoyAkUO0ENhLYW60
d4j770MjwYpp7LkcrwxdH88z5twVWf5dV2jlBXImcVC2DtyXkt+GF+8AZ7JqXhRxgstRRV26WXMO
EjAPNRPfeeBnl8YU+M3i4HdCji6YUmb59N2Hew44tDx2k0e/Rxe/2P67ZebfOeivVaq5a0+MxjYC
HlQrUT6b9UDSYRrSa8mtYOy0iUVFG70XfRvahmSI7gyeNkP6AVnD+WK8ukziDE/SeoqcnuaGCanN
tyj1qfXmlEpsYwzPt6QohmsyQOulz8Qr6hsQHvvB1CcTLpx2mCbffvj7n2oJytKbsZg3tnuzel/t
6ro0dpYj8b25NpF/zQLsUM44qqZifCsKtFa6vZPDIFW8a2qiA42dWC95PMZb5QXEgpsex7SJTDzT
kOlr6bHUYv3oqfqmETN5qYcdMrv73LQBDxud9HLWvse+zJ4UHqljr+i0nZMslHYjP73g1bJgnHU4
Un+bpbGRToS5GzzTSXZB98QykrYcArxl5VJ/RLt11aQYLnvNBToX7TUIPqgJV2cKXmfDSS+Ji1FP
04YNbXdyP5m6/zQALwX4DZ1yzE4ZFN01MzxhObO273+/2KpBWs8FE0Tn59cqmYEOmwBRptbY1Q13
51K5r7mBv0pZeneagGt0LmBEaK7s2LPhUxRevW+8GpSylz1ElTe9UnCHm9q7kBNW5zSv5jvJ36OO
Z0HFQv/o2CE5+uTc9A5XMX7eOcQBqJPpyxJ212MdMvZvrM6UW9y+7iaLUMunliGzX1ee1h80zTqO
uDMNNwib2YMTChkKEaTZuMgPY4aZLu2YWOIS4I5BrzDnhyHWcLAsWA3IJXLlTRBuZVFrbK2XbYmh
Dfsyn9/t3jp5g1FxnWHdd92z0vjY2fy0oU5dzarqzD2XiHHORoPW8hyeul7nB005yVEvlX1CjN4R
bp32SLL1tuj78iNIb1VOcrgoi9cmd+y9rJCoiQ2rh86hpgGXyosOIsmqID0kftK9RPMQUsw2gaSs
gq3UZ7FgPakfrIIeyFQ1HjuTuj484jff5lxT9OIZF/Rjl/Qlu0UFEEpHO8u79gkkRhXSdQlSuRwB
WdRY7FNvn/hudKJMtcEaBBAwgPVoNO05CaqAqhknVLpfPc2W8apXmP5zmAGVMkFeaXhx66ifjy5u
ilPK8mcdjND+CsN+FVM2XiqqkFr055UN4Gobh8pL9RW4HP3QecIEAg2FFMP/KRkXIdyGPjzHwcVz
snVQlOlBk21zdGsTfk5Z7O3MCY4E/jFcDtpibE94H5npXBolQhvdYWAheSVuCoBMZ1HqS86XKcFt
pBNcQDLimEmFWRbGRp2+BKM6GC2xiQlgQJFyJ/WillKu0nN5raqtsxTKzpyYMZLSDG7+aqfGZqVi
LAVwrk5iQaydudKunPGuQQbFW4siTNe9fR2iAFYA0KiCbURUn9sBFj5W1OsclT8GGECt0TAGmd+p
xB+ALEgz1Nas6hOvwqeQPAd8XfuZu4WtO1KPhPlaFSxhWCv/bojezQ1jcNppz0mu8O5oTTi27KW4
fJ4mC+mrI/wqSgOODxlxEsDftgXditvNs96LJ76nb+YfFFRbW5Vfk9Lcp8dMzfeONVhwUkYjtizP
AcCmoZDDoxTEQ1Q+i7Vq4mcLQznB2yI4zrRgrMyRVX7uHIUGTal3tZcSMQaLeRLGjX03Jo6EVHaA
FNITKrhZNA882OwoPfQFBFu8WMFlcY5erF0OgWmtXB94kLLWGnVeXF+uPCY6gwzpL57ldm3gefVo
AHLVbLArezY0fPqB1dxTc/Yw+Y5hnToPYxaNHx4bDdzd6j0rYT96th/sLBttQXfw92wE9+KnLI+N
81/8Vaa1qCdtV2F4LYEjOZh750oNe8YLAveK7AqNTjT2xQ+zYo4a49Mkgu7ZkKax7c0UaE3u0gmH
qlk72E4qTe29bEtlin2QPj92lDreOrEIX6kifaYRZd/0jGqJ9P/UdJoBA+A2VZZYgIlfYLdqtGAv
A/sNTJNx6bPEZHGTBJcgO7cWa+dyrl8IWDHdZaa3AbKAST0zipCwCIRQP3mIFnJSWRvOVmfBdAwM
/yxfB9dF0SCbNaZElEqHGQqZFpk0Mvklo/rDxwKMGQn2q81NcaDRooCXj4U4jQlAeXH2rDPNbFou
7YqdOtjYFk8Sio5VB3wOKI4o0NPqWWM285673F6AOMi89mwU6yW5WO47EykzCphSO5jVRmBa6DcZ
HpfAaXa5/kKqor6bZAYMiRbgJaisxLPXlpfrG8Oowa+kw7rr3HnVFPBdQUmVq/lWjBXyt1ucBx5q
ef+V2RV5S1iE2KwIcGi3APvlmgE8h1EnVcgxpkPI159jZ3gPovad0wLuqBzt0UnTg2Xw/ya9IJhM
si9nrM9Vjvu+cpoVBZRwqeSwySP32amRsj1OUua2GfJH2HsPLf8b9dHfVI5z7VTxJTgLTQ103trG
Xplk71jt94OdA0jMcjzS7t5tsYRlHaiOagEiOIaCptNijM7asNE9ZrfcdYFcpKFmDNaWce670pIn
zsBfGKPXBZGmlUdYU+UlDKgZZ32AxpibMCxyAdkwiU1CThEQAFZ1qL5rtvbnoETpKL0q32kR/2Ag
KLhDvPKN6rejLz2PfZwcDcPliNhOKx2wrt5Ze6kIRBby3RGYyBrPukAaO8p+OOndcHSLqxeZQP7E
sYrdFqdY/mPy6us6i1udeFsFjBFRJ6NXJQOfjbeqzYufISHcRNcnfTEZz14reO4D+b6M8BAk31CY
V8k0h8N8Vp619sxXmNmU7i1R0QpvmIySr9rTtqnizXbM+kx3EItnpG++j+flYl1PDTQ1a9tzMlz2
E5PvPwsLoX+24x9y16D1tINvE7rQGv6ME/FndN0gBihWcTJtm+6dirB90zVbPUl/0VNPCALMjW1l
PyZ7hbrENDlp/rMXWw9/fz1r9IlcTgMlELHY53r2B2IO+BmoZQigVJ620XMEz2tblUSD5/gIsPan
9q0Xd8SJ16VffimTNbqt5l6nV5nMH7kZhJSCPpdcVJFXnZOmfMIqmWvONc3MB2/Q+AvNB6fPfpqe
Wpxevucl3xKSXMiruImXUzeNXmyWsh/Mo1+YGX7mon/XNZ6i7cjqxHqoStYtWf7TDOqz9lk186H8
8uLo2en/sY6iZAl2NxuNIvvCFEptg+lcjdam/yF6bsrynAzaH1Fx6ixvgdCe06p9L6t4BxXmqxfF
V297jynvY0c/41jfc//Y8oc8l1+A37QY06/AMh8i4ZJSJHXV+388ndQfGbw4x3vhKh6Ty/cngwxB
Zk7Xbe0fsPAHnGNr8lYYTbyiCW3hfdVxy+e9lu9VlX7BNN0U6btZF2dLE+9iMh4qQ9t6gflQY3PV
i+6+bNsklWRd4R+KBh050dKvKgieo5GfPUkeknx8JLZyNcNrrHw8iVp5nPJp1WeHSoD+4wcUfFYW
fal2xEdr+is3cpzTpNIHxkKw+u2bKVnnNSO3kjrQVgVHLUxOFJ4BUnlsGQvksMSh7OZrAmm5aiYt
PpBNH0wj2wxTgA4R02Ogmi/DrzDh1foakzfaZ+TdcwHI0us56jTIQVaqfwxTep6WGPdggiuFT/E9
esF9nvS9O42IMVVLX9cswyBPv21oTBiHaQnWs73fWUwbxVuiip78T+uGUenxSGgm47L0ZVBwHEo9
Ny5Nml8xBxIWpF6VCQyB3B87udESyR4IIvbRRsJfT6LqT3WZ5WGOpYQjkw/osVfHxiKNb0Vpuhuy
rtrYdCbvilLD0Yu+CGe1W3os70Y3RaGf5nKT2PF0z2pvp5QC+TMM8oTOxjw7Q2xkUB7d9hvSvnsL
OpQsg6DyEVpSshvwJtDMl0uAjxubMeKJ2+27tHvxkIpjxkvOJzQAw0616ilhOur0Sj/6jA9aH3PH
DuijDmz2W+RFqi2e4+DglOkvdPXhLEydKdyhVMMgflihc9zJQe0DMRa/zL46Fqg8d0xbYZ8QdHEV
KAORUulhtA9+XI/nmoOuPsLlBKUAXGRJS49iOJh6EB18VeeXpNx55ehc/Y4HsjsYBoDDzNrR1EZo
vQuSbZ+nw4YEKPNJIEfEbOtapQZ2ch++qKpDoWpaYbHT3PgXfyzDroA061E9fmFZgo0T3X2Vmn10
oOaEqBOhtqPMDn0wckmbdBhO06vjNN6rzVsT8JHcTqkLaWdU4tbH/mucAWxUIO2OdAS+Bf7y/SNH
vQT9+NV3zRN9az0AqeC7TCJ51loImMrhhOjmcUQGnlctn6Fnw5+Rod+zFK3Hxr5YAfVlyYiptciN
nbJBPlQtATMM95S6U4a4r91Y2wujVmssrwc/rdMnWliALWRjdm0x5RiJ+xjpXNap0Damlt99j956
zUnKs1icJkbgbANSukdODnlYy7Cc9zJjbd22Wv9QC/q60Qnpa4nV1YI7mVu5fkqXL9rCfUP3Cu02
q8OmpXeV5YXa9LXG9UGd8zMrKMLxhtw1pMfGoFKhVkfFvs0rHBw6EdQo7+5xjGtYN+dzZAWrWeqo
+r1vvBRD2qw1y/2cFMVuUkwn1fY5E6wod5mrdQ96mcAhEpnAlW2va5uE4zxyDBFdsDHjBEelQTuB
gVGnHWKehjjzi8TclUX3Yhmxtub7XgxniSigRK7nRvlnNDbeAkPPAXY4f/A8+R/LP9A4sWFFxRqG
49QTC3ki4ZKyiEJ7KfTRZu2b1fONA8pFm0AbAAyJQ0r2dAolWQ5NiffODRDquuGv4ToDFR5AaNgw
EXa4Bx96FbF+cxICwIF39qg8BQ1xM8Smg1QLdcGHRxfJDRVBjPYR9K+Z9vJVnS0uDWtn+hG1Tlqn
HjRcFfR71NtcGjjkFXdO27OcE6ZXjG7ipkkNC8pM44qCdw+k9Ln2tf2oY4qTbBGhXWnGKVYD4Edg
YQg1dD5nAU1pmrr741H62FXqAagUSyMCEtn0mmJK2UFlYXOSYx/tsk5bu1L+cpos3rYOroc2z3cx
y6u18oVat8I11krjtU814BdVMx4LRptL8kZvohXGZhWWtl7S/STy0NPDiN6DbT8nvxhKc9pu3bdg
wD0DEQB1k6x8iSsDku1AMaY51xtypU04dCObp0CC/CjT/VK8yKleaTxEE24lI+a6gnvqijgP28iJ
YB+8w4KFQuFjsSGJ11tFGtb2EFz/fiG+Sw111FDGXAJ+Mol3rvUBG5Mg3YS6E1CQOVOg4ciC8aPi
oKlOULlnQuxSrNs0uwQ6HSJuLy+wAettMiRshBZDUZeo5OjGV0i67tlNyTFE/rBP3OZjGu09MI3Q
mulv1/AE8ry7KQ/wYSy+jTmFzwx3QONWusWbDwarXbjUlVL7sm1e7GGMwUxpMFX0+k5NyWemmQiy
KRtVb9A3SSHLU8pTaT8X87emNQEPpYHPFB/IE82z1Ct36rWBJ/1hqKracDH0J7+rh+eGmS7Ac6uN
Oc81o5g3RsDn2u1kyx2o1XZpbXUAJXS5GTFpc6grvore4diTB+82Dptd6qvmmHmCd03+bv02fy70
/NU0vHBop/rhLc3FwOxPzqOEm8vy2VGHyHS/CfZy2dEsTbxR5Jtx5vMzUJq6nQz72WbdtiFf2x8c
Yzh6CjB10j8bRv/pA3LfUypNi1iibmlrDScQnMbRy4tL33kE6SeF9ZYiiLtnL1Dnxg7Ltn6WBQu6
5m0exmY/ZvAuu3khGao5enIlrOuhTaujbEvmEBzUnT+YYUVrNynMXmwXBWDvztqmitl+tCbQr0Dv
4kdPe8KO0rNDJ2LSeM0ljRzcTvQUrfupNND9ErFz0qNUyT53eAnGCmicls2c8CRO7maABME221H8
tqUY9oqtJi/2HaM3w3r6IJvU26jYMVmztGdXeKywMVCoxvY2nnuUVv0IK9Q5iBQyXmCll4Hlp+hK
tLgWUTPIy0/iFhz5SWLtRtabJWGN0GQ4WKV2FSAX4BFlvYVtsGQb7mtucAEWsWq6L6Pt34yyKsHe
TpRdTe5vP07lVVRcOsvKZcUw1n7KPt/3U6J+somZIwLOVrnN7w5Oy2qojc1U6dq5wM257+bYXVVJ
x6RAusvNysuI52yXYCLZCd35orzdhubJybCy3COQlltdFvO5HjPm8QXTVAx6dAE2yV9NrTy2xH1V
VPNV+to5F61xaID4sBiiiVKHHAO4owJmbXreuho1DqgD0X/Li2nm0fFix1bPGS0QzOijve2mhCXG
pOQp9+v4uPwbwN/pbPoOB8+GxJLXRLcBzWHVm1a5SVKOiim+tUPKwmhjUBK/xmDPMMjsjkV8WI9z
PZ4AvkUrmkx4yFfm15SONQtuUOA9To91mXC3TLlFciWBP1R9ufeA+OYlyPVEN1VIxfO8H1AGeq8e
zoWDQR0fiyRdsEsj5nl4MNO5iOUPgwDlPWOijgSef7OHzq/+DL2B0BC8e8vO9nPAQSMqWC4KI442
ReGLMOuCp3zwSHlZ5fskAGxTV5gCmiyZpPXSvXQLjdxOB8mbwVYASaTDkGOEGDQNuHpBtJfQ6mTk
eFvXNr8dpRt3Adju7ka4mLrEOtMWFrYCkGRXiCWxldz7KhDcYGw7bBwLdPHoWaHt04elYIysbB3D
G0EfkJD428NSTn+EU8SnAMgtYkHRrUXfJ2dEBH81sjnbiEKPj36N7zIVbbw3LVYtWIXltjKWPQoX
SRg53M2VOebwDSABB4oTZcn0EHmsUyjcOVngodeeBd5kGCJKhZyNP6bm3pmbNPR8Sv96y9/nNk6E
yLDpTJ7pF7RnTpxuYWxbUpw7h7XvPRPQW6K72RXVW24YZ9NS5dqrc7EPIkq4qSwHwaDCyQhrD+rL
AP1eLkxSs3cuTiTfgDisMmSz+6B1SNVdrl896K5ELva2EeTE/iaCAyCsgLKxnNDkSq8dJIRJfREt
D/ZlH9BRm04HKZItk4Z7gi7lnvJ0+jPl4/xYIhAUw/ybQjT7xU6TPzLR97ia5qtTcWir5/Hm8UQ+
5IW9wxZWnCoLj36maZSS8THxnMLbu7vyJSXxcbHKYVstp7cFz3JqWAmKxm0OcWep4+iPBnGJZim2
9qtr2zrkH7ymhcA0VegbHCdyUl9RO+UsWZ37aBFZ8IjS9UOEJziztQXjdTDsqDsPAC1SyNPs5Fp/
g5g5Yo97QDYjvNYlbzHd0Lt4QFaoHAJ6rvgtLLAPZU6lltNpO+E1a6nH4tBVtbcWKL73zJi2mKEx
DSNAbYs2HveiYBWMgLpVfT49EinheT689Xjj382e4EXWLQBho3zxEqxSrkYHksSxstesr06oaad0
bgbesp/somZfZNwPOouLLCmPylXWOQu6H2Cs8NdtPw5db5mnonbA+C0K8A/ZBS+odSvTgueloIlA
r6DtNIRbyiE5eAs7QwhcLn3WOdspo0ito4h7XIo9UX8vCCaHeEo/HSMyt11Pg+DfC7bNUZY877Hw
2GhOOCtXA9dYEh+cyo43LTziHdCvta1YqKlEOzFROtcY98NG1o9KFZjv5weEzte5Nr9m6Z7asLaa
cVeLc8sikhfhpbaD26QbBztmXe+6ciXppFNlvxv7CGlE+MxRmMQJbaxdav66tH4SBtBXf9HGEv9b
qfTL7Gg1yMuS+Vz+1MnFtxnYguWgg4cU2ELctQx7Lm3WWuFv28Kk7aFYxXVRIIoBQYckV5yLBR6j
edx+E51jKxGscs8R9E+1sE6STOC4yJsnv48yZu2NpE2JC3hBLPnqWGjBZ2Ol/S7qJWFQmycvjrrW
7l0KoOiz643q0ExSuyuteSYcpoUaayKPGfmQdILZtGjORnXM6Fo6lcACcZ5XciVMigJmIWm4UJh2
qlSnqpJX3XNP4GlufSTXUezQ5mkoTMZL4SIFTF9VDgWqC659QzZIUrIYIUJspphchWE70bqhtu9o
0e9QNJmLkx/aaA0kxR/N/sb7yCI6QX2MhldVOEjrqcjXgUeVhtaMZqgicg1aY8+XWDlAMvwmfZjA
hGxK2wNIVDr6ruQjA0LH+hWARNGjpH7Xox7xZQ9Kt//Vu95laAL/nOvJIdaX1XltfUY1GgiAl+jq
zsaqBk+xm8clFaTy7jhmeBDGBEnJdom92c5063R3fIIZfTQ6yBelIC2XklzO86Yk2ZSDFvPHT73q
nM2giBBJohpF5r2ZZvw60gixFm7OTgIPVqb9OPF8NSI3PRT2d04rKeJ2Z9O46mBMb6txN9eM0wBL
VmXclGf9beRI6LuU7YhYbGduUIOhx1uARRDhDfeXLfoR7b4B59xYT5yvd3UZ6+SUG3ItKbwXy4ay
LIJ78aESvTzawfDlGzgAYCYH0QD11kVt100D523ibvwhpbXHNbqVCr4nzaZD0fMg/xY2tA6GpRzc
i0rys1bRC1q4kLqrnR2jtdQtvBp3/mYdhqdMa/c5d2oR4Huwp+hWds2NblE3Ar7nmO6vvhfkhBrt
d+9GX8rCwm7Q7AAVhatrSp+EiEGEa/pnHiOnajGpWbN9IkHy5Npg0Sqae0C2FKiglZWmWyrC010+
+yeagRbAf//YAmxew54HxasTxid7/9ByxDT7blpLr9Xh59R86QP6wbW3Svm/k8jeysWXOttJsvUs
hvPCD6OmO1H3AqJtFstOtv0zogVtped+lzQ/iuRjcAfAYw7GYPuoBdNXkHu8Omn2OcTlE7jsFR3J
1UpXCXP9wNy//PCJpTZDVHPfCcYnN5IV5gyT9WY2os5N8HBKaIp+A3XF8hNzW0xCHYj6ARMfLW6u
gb9HQe3utpkvACHaJygG5ZkxlOWWDArGfjJZaW+BX9SGG6N0fxrYdoa6bT4G9hm+k3Ed5fBnbGJ/
6xpCnBw7sjfTnF+xl3WhxhYC64Vpvfe6fUAlM54WlrHexw8R/XUmpUZPNjWcVTzLix/45g0YMcuj
OMTaQuIsjrOzp6AmtZPunHhr5lhqZzOfMljzvXPVsS88j4vHVwYvsT+Sx1Ttq+aqz4T0Fu0eaPCb
lrTMySkiug7Zl3UnjB0fhgthAGqmdZRJ/ejHOICaRmTb3opof49ZLlpN9RAF8jy1QLF16ehPsf/Q
zV5KsiyT2PIH9WTQWkL2HKRB+WTZ7nPpBkMIO4uTIQtBO6uCM/FC8qWpR5Vtrqx90rmveo0dIbYb
qMS1Z6/tqUZ6CKgvnDFfL8/lISx1u920QLg2ptN7G97E7ki/KsUAebaPVPqoKb+8mTUeTBphWIkU
SbWT/MJHox63MDcMJpSCGWiECVGUdsA7ARMA8ftWdRlkRUFo0tb8P6psx6VCatqnk8YFbcdnzvH+
scQbSyAkurTUieLsYd6LR9NmhQvTLse3cmOOSQo2EoV0evIM2nZstxJx9IVYixcGlHYw5ROlqIfO
5i7Uo1cOqQqbpLwlI70/QjjbfprMe2XmiGS6RxQB29mHI7+1lnHMhMDBvalFiqnI/RyJF/6OsOLw
TZrqMMXDgfCw+KABu6OWW/RvpAg4mKZEb9Hd9Z2bNgCwTTYuTsvO34y2hl965M96cU6R8TZDT1ae
1g1+n5zCQLvPN0CWsod4HPRnmXWXEa0OrkVwHqcpuUMu4vieJ2/4Sp1oTm50SiWY6+M+dDzrXtvE
43qH94IQAixCzW5pNcVvPjbFcuQ1jLXRI8bEguowsOrySEWntTY1cktJgVGhFWo+uJQ1AYiqI3Bs
urMfdHNcGbUxXRAyHuTSp0znw1oE3CEKxU9JR8LRjiBkJ5a+zyvxZhlZcjZIGm1y/FRHB22VHeGO
y1byWUYcxL7khZY3JNey+t3zBI8rEmgMOQAZJBUPOJDrYwpr6R9fprarj+UyKXW9FZImSS5DtE+r
6KDjYwA9pR2bamgfZndfmI5++fsFJPo6HQPzpAfxuszS6KiLJ3eqqZ5ziIhbwyFxx/KAD0u9L8MK
uQvmJFInW0te7MEdfydFba0g0M1qINSC4XbMiuOgCUkXcGW9mCPyDJQFLBpKz3aNr6FK5cFLXQTl
fuzjU66XwZlPb4UYSlVjXvjV0dVpB6nK9lrl6AnCGIxDLY2N1Y7FCweO+k4M49R6nJ8D3aSjZ4qi
VUtJwsFdQnJMasSfOqLVqcttmy3fvK1MYuBKJr8SEPlnIcwsxP1d7uqIvtoeb5aak/wyIbZlmls9
D6Pfr/RxOgZeQ4S0LbJdS/CQO9mAmSz/9MZuuo2qyt+GzfvY3usqLo8aSEAMYj4fmowprShv5ciF
0pIabjPjiZRr8BLIfMRMF33r1GN1QOm/ccq86KNXvEyG5zGrchxXhv8m5/yzrRH+2W3j4mbx3JZZ
dctbU99pGIs2VqlhF9FxAzixEWEyl+MjDiI7bBOIHkNMqrkbcQSyd3BYh4E3rjW58GEo83WFyell
srRbjzBDXE3NR3j4J765dhcVUOSAQwZpxNA2x4zER6e9xwPH/ylePMjEo1vh0w46gAWbBVbG2WQF
GZQMeYllQVdsalwpkblzHS9mR9ge24kEsKAQtjK8XTNCcpGD+ZELazOC9sd7sA8kFKCpEaiLdsee
DRVzRcZ0i0cqHP0rrvQflVe7kn5d1srVN8fDeycn6grzqaFwLdg0hPIQxdC3wFp+ov1xFLeTR3tR
3v0pg06zWDnhr/AgKMj5clrUy+yclF9Fu6Dv0bNVc0MJmnZ9rOts7S3tWXOnnhcyGVlAvBciKc7g
j+82bVrm6B2gPlm/Whftb9C7TwUIiABmpW5c1OU2+Vs+hj8M58wpiadi89cU/N8e6v/EQ00WxdJN
qGLkSPkHE97P/89Nff78/Zkn/zaU8n/9C/5pqtb/xSJnYrl4FP/apwkOjH/a7n/+D8BlgD50Iij4
7CxjYWT901Vtef+iez6kM5+mUB/LNX/mn/EUa2Hae75toHEEwLOICfwXwB4Gv9y/s1VD94SnZpt0
mP57O7VNw2Fu0KW5L0aevj0//UJDLKybU7VWspKGy8NpbsV4B9nnh4wnxk3pGsBZZ06/RZAMO8yI
qltbhER4flQ+Iw03wJZolih/iwzkwHq2JziP6BlovNlo/YEg4r2VImsf8PzY09rLCD+yIJlrcvIC
WWVRQGIOnM0C9jUcyjFQ1cuKgkZJX9ljazrWsSVSvaO8hoRIU/S/PXcMCm4JHXf+fNT/EJtv99KC
un5lQK3aTaKs7AR6lb7CEkRCx0pUTcEuwcOCpjNXLdUqwsjkESSH++hVgWT2ctiyTCWRrxkPDmsF
XSNNW9SM3JzeDOxtNFLHt6CC0eQRFP/dZHNR7ILEprua5DudI7gjyoQMTuc9TlXKDs/JrOE7czSe
AVnJM5wJ4EXEvb2Wfmo+lRw+n21WnA+aV8X3OZgrbCFkQFvE/TVSHT4ZfaKeKC1UsAdFlP2o2pHk
PiImAaOK5W7om7JfxWaffOt9YZA9jKjh2xWmOyA/sAc7YViyfiofv2YG7HxD24yNRDyW3MZ82r2/
zbzV38u455RYj+UytRXB/FraWfwicBeDvw+a/IFfP31oxkH+GjVQrHCJSe+rqsX8kMXD+JKoLt21
WBGAV6bJYnT09BcfPIkCISFVvh2l2b2rCBk3M0YZirIvNr4+ODtcC9MJT2F7LxI/JUbu4McH7W9o
r6y9unMGJYSCqEbAZTbLaot+jvVJtZjC1y5dTL8CDvO/kno2vVWGjrpJrWSpGSF0H5fR9K/MnVlT
G0m6hv9KR1+cqyOisvaKiZ6IkQSIRSAE2JibChnk2ve9fv15SgIaYTftGTnmoDsDTlVlZWV+y7vc
aHVCGleoSPqPzXJkggutzDkdYaTKjQyV1bEWBx0ug4IY+ELPLOWyg+9jc7D6KGFoQT5Cak0vRtJZ
0xst6rddlqgwnuMRmZ7aG2s1b6me2K6h4YcZ+Vp6jOZAiLWohXoB1fs8ve/jLDkLoNDP9Mhr40u5
aUE1FzJ4KqYqjBpK4VqKro5i2aMxBU9y5aquuNqCrcSfoJXZYxbOfFIDtnAYG0eFYn/z/NQAehHK
9pree3rRh5ihwyxVHH2egSotqB/D65ylrtHejoCCsL6Q3QWnlVbrkGStPXZdj9ofDFh7LEJUtAD6
O3EzcyM7HM003XUuELSAClpX8NPQtopARydtu7L8kUUqZ2sntYoIDVAqd+7HvXXeI6qN8CntM4Fk
xFGtpPAvnYDCZivBHq21XkwkDFnOYiDBUzPHgCwGDjzxa/XBkyJgS9nCbRMKWQmU3MRqkwvPzLo5
pCIH/ke34mYAXXVR6jyObPjP1MDCaZZ6hDRYrE5VCWfDGGnmcSjCBWK3KRUAFQCoMOp5Ag383jHk
8jiJtC9N1QBYyKFHA8PF/ChEQw4qOY58VkY1vaiyaV7XMcUQA0A2xjCHEbLLR0gKn6bA1C81lepg
4BY66H5dHqsiuaSTHxyii/QFcdoMBGuqHiUeAPxOBmQup+pZm/dw/puZ6QYJCj9o9lEGKBB/aYM1
IR2gqyBHaYd31Cg8pO5JhifVSFlapg34wGyL8whY40TJRxFYC32hKD6rXS8vZa/oz0ghAeXGmumP
0dxIaAG7xbwQgTyFsIiLSNk0UMOy9jhFNvuwyWno52C3zpCyFFhgCeUkkSOVSKerpEMn0r5VRX+b
K8AngqalfaBeCtSdtUo97RXgGXoHNMczF41XnQNwPx4hrdv6hExlALEaXE/aIVEGEAcApjNu5fQO
B7VH6gMXOlzozmzh8mpi1hbuaW27N7U1YndQ0Rrx7wAbHdka3gFE74DXPOtOduV5bcbZocYLVJrt
laDwCBtlJmAuwHBOG2+Ww3sJbNXCzkOy4LGx6UnKcZaxueIOTWq9zDLrrkGdh3D3PjAINXkdx4GX
f6JeMletFoMmoBhg7ewRgBaMcIMzMw5mjuNNc7G09U+pzq215jHUB1j2iqBEoT+KYI7QCEBjSB5p
VZ4WTCzFarx00QAwlJr6D4u0NjlfVXGmIclIAj9ooQczMDQGBgrWPSQjC/uLO80IG8Tc8USKpEMT
WTZcXzC4uHKLi6g7c2Ddj3J5UjXIgGSX2G3eQeODbZ0gEVl0EzlDpyGnvbXkiL5KcpT+m2ymKOg+
dVYEd6Dx0Og3MHkB54nquwsGnk6JTe2KWKD6BrLrZtCOb7X70ACRnOZeO6E0TWIr0wgAGiMuDZWD
UU+5v6iH3wFBCkYD8h3kw8NpXtrYj6tIWpoavi1V2aA5ncnZhJ5FM2nyQDrEaZcOlmmTiEJOeEC7
KjuzsZuZIJaNn0YGSx1ltGpsN3BXPd1JTgxp9Mi+U8+0Ee6No9pysJhwv8YkR8cyFictQuIZ4vlp
elcAFwdMoloQS0q1qFZyKXXAo8rRvDIQ0rEKDYIUzTv/vkjz9muPO8VSNRvjWGNuUHKy2zNXjbPP
tSVHSKkodn3iJFV8lySuQXkvJSNpwuq6rDjjJ1ZZ96cKVouQ433hnOmCvjpBkOnf+54qUcy1cg97
qTL8jO6OfyOC3ucGkKcEHx0kijGu5QKpTQ87LKg8eYk1HAvGzWdGMXjv5C7QYinQs4cqzUDpGqJq
7vygk+ITRRLwOjkycG7pRGslLKMIPIfZ1M3aDv3kK9qC+k1JbR+XM2I/AzXIvPgsEjW907KmAXKL
YtBjY3OfR5h/5cssdJHwyZtudNdbjl0dtcNxBnXQPyH79INlLyuld+UKwCET/JVTlQbWgIEC783B
lYRJsnSEa3a3foTVz1EudYVymdIdm1PN0r5A8kK3DYlxwJ5NHM7dJCi+tK7jfsvkKJ2btpUsq74L
Tn09MrBnw/0RDGhgoqtj++4kdFhkdkfdceLEhjdTYyqLIGYso0K5UqbnRuUzU6dQeoNs5puJd9Ra
ngoKL1N6rAIAbozVEnznNbXvdCDsOUdU4/jOkHq7nACJlrAkO1YxKKfhZujrju3tG2ay4hzKRIjy
Jm5hzpGFw+lpKfnNbZSr6M8DssmugMcH1jhHyqI5rmShnesOtfEJh35EKyRuiXXsVEvSsdSaUjKR
wBmf9GUJi0VgSX6lFLr82fQbm1CiMfDw9CPXW3ilH97HhUd5sFa1Hhp5ZlI1MXk54r6SviFsVkxo
mVGcgKBHY0B2YSC59nFQVd09Loza0sIOB3xDG+knimrYd54DNhN1YKe7TB29P+l6xCBIctVggVPm
IMVe2isX9NuSAnmeo53hs/U7YAzGQqm9ZWc0LsD9EYZxonWA7FF9HJF140lijb2uVi7xcikvS7VO
v1AEyuRBNySdo3cL38atzIzqZR0jj1fIVwVVinJMs6O+1rXOuVaj0Fw2ZtdQXdEFD1V4xYLWSzuj
HTa44aECdez0lT+adoRwZyjZdVcAPL3jpgJSnliZeydKViEwALm67yhikbLQQqfVpD8Ir4SS3qqa
tMaq1afIEVhXmVwUD60j0oVe6u0cn0lygaDPC84XVKawJajnjq5518gxwY6X+/wWlX3jHmqh31EW
DttbXfV4a7Qmcta2m7lw2kd0QavUQPAK9+TzeKAcNGlJibRMquoLpipsJHVmXo9UBZdn3FWdLxEW
xLywaRqPR7o7uke136vRUKmSi9Ty9WPXTI1LessQPDE0nIYgNdixPQ15AafovgLmBCWCKjbYjQB3
xHJc52Y5mFNHGQh1ouqp4nhIrjPPHXDV3DwyOq351Ks6LP4sjlaWrFsD7yxsl2iwN580JTaWdDFi
XCAzxTm2HLk5F44DJ9bwbMQ6coUeKAxwwnNRVUIg49fChU3RjPJODZ8rP67oLtknGN043TQamS21
rc42btBdqq4Dp0clROkxSQD82ienimEQgNGLzhtaSHZ57TkGW1uiUpSc1o1FkcmkA6FMKjnTrYmN
hMyXpvSQ0S9rq88nkmq36M3ISgJnSnfRW4ytHlCdV66QfBvk1TRTLIGAZNUYQSq1gTOTtpeOye5E
jSdbNgA17k1bNEtZ8QpWk+biTakgl+WJDLhGoRUx1BANo/qxYTpU90qiv+soqGRnpaUgyqYCTVt1
YVIkso/gGqkzXI7Q7Q8CNQWbWMemMk3qsAS6iAMz20mHXiBhYJ9DECwKfFgt2lOoYpvet4bSrwoU
qrZvq6qSv+ah661r/ls5a3MPc/ScHjt7ftYlCeIOfnrojdxwXtJaOi9Kq7sdZcg8nNuY3SzioU9y
VkqFhJqbSbNbbfHTIMiXabvrhb2yyM+W2OcklKOFa42wwLJwUG9TnTCvcFREcEyvHkA/3NC4r7Pk
iDJDDPcHXg/EY19KVsB8U3nh1054GMhud1uF4LAUG6PgSZwm8BMlQBKo1eSELzaUiMVANj6MCWPs
aYfSrZhgBsNXh0Wn0TV3ytw9x94XKSpOUi5DEIh+ssEp5Ye5mbUXSejJy6CX2YANTwx2vWELpryX
m8uM3gCVP9AoK1xEpCknoH1qBTk4ndih2wj5CifiRGZJkRapnzB24u+J3txFoSHyhZ1GZLRzBDxG
N/WoBv+quXRDpzJFE/m4VBgNW+T8oQstLDN6VThLTkEgYgqR6plPhnYo1NJ8VPsmO5dGsBFbVKlW
Ue8jYxNQzSYFU7rPsa+ER05cqqdsV9JdmrYB4DltoPWCxph2sUrWRzcPgH9N0wvApQeNKKiWuhYg
EpI43TxXZMqwozoB70lXEwxND9uTWg2hAo3kMycW1aFTmPGsJZM8xhsIhcaqLA7bIsjvecr2qjV9
aqVu6KlHViU1t06RGFcOfO52jOugcxaGqgH9p7UXnVuKL55R9QtblBFFcQgx8LjNfEHJwzzR9TSA
ISErp6Cd0ZcDPK0dIwAof8anl90b/C6YuQzkzkmYjdRLqQZBOzFA6aF6UsPhNoOqP9R41WceQnmH
gQVnah6IPh02V+1Q7p14xmmjzhMW6TTskJ2bOArGcl7T+5/1MqjWKJCZ6Hgn+kLHr/qa40g56kda
d5MU+JI0elIggebr9U02Sh0Se1OWT+ReTvBNpKn/BRs2TBUJWO5N0Ii88tTbPUDFUnQRc5qeKlQw
FjXJFP57pom5mqJLwVwbKRWZhKtcQFxszbEd+z62tBm7niZFI1LUyjixIwcMuA2s5VqhCfPJ9UfN
pTVytAdd6spFicXNNxyji6PcQncIvh5wNp7hYODYqOJzShMEGr4klRCjUrWirQvaR3GM9EoDsnOC
EqcLE8+xZ4GFbzxBE72OXu3PRoOCie3BMyN6SbS5GVntRZ8wM+OckweKUixbC08qw2sbAPENPGPa
eF0FB2Wcug2UMWzNB7IjXalkRF8rwMYQTAYCLAVldroLiSp/M4xcGXJWCL9TrIN6gJ2tgYYNtM06
CMx4GbZq80nneCyxDsqM8NgTsXYfqG03+d8eqz5Hk+VwRp3DndYCXbBpULHbj+NWJu+lNX2b5XQe
p8Lo6c//d2vgQ7H9xbejePELma7K1c4/DjdGqFfVOu+W6wL43vu/ZSQGdtbJMNAi8eLyJvluiJ/6
o/cH+m29ua6/KZgLRTPR39gRHNlc1OZ+3hsjXJVeWT2u//hdtg6ERRioUvcOaWc9/djQDxRVklVs
VqXNZ/s9Tz2M9+7+/Rt7nuT3ZvG9C9/Oy8njH78LBLX3vHehHRgaOj6aQjn+9c1bB5auqZYsq9bm
s+1D/Pdv/oEcthxWpoMdxetOhxA0Cn7mub8Z4dVzp4OhyZqQ6WtsP2+ngCaMbmq62D5/lgff99+f
gtVj5MVTr8CU9KF8PQUGiiO6jOfKz0zDm1H+nAaWAPcpKxbqYz+aBvVAAsFkoZy7/e2HmwYhCVlG
tH7PeVCQYpPpZCHjt33eCG+9fiP0A8MES25oxnYeaIV9rOXwNA/7rgfZPNDpD+Ik9ON5MA6EoNtn
amI7Dx9uWxxeC3nYz/Z6LWQZTwMZR27subef3eUgDjTLkBQJOamPtg50WD173r3ABgKEn0xH9i9e
BqEbFn1P9AmHz/bl+0B7o9DVoVm91xIQ0gF2XpaK1/H2Ljltd3cEFaExXUWJZfPZLrmPNAmDTcee
kyArgANMtj3E0zafN9uiie6aaekKcgSbz4dbCargGe05CcI6UDXUq4iIXh717koQEuAJDqLNF32g
JYDu+6Agud97IA5MS6aGQLr/oyVgHRiolxqEyi+//lgnI+HLACvZaxIID0yV6pFmvYmUtQM2AIQP
SRY2nw8XHw1PZt+7l/UDxA45Vs2n6OfNVojLD6BCmX3ig06CIuv69sm8ybv+jURRiANJkA2AhPrh
eWAeqJIhyZL2/5UsvYnxX2WKTwqbWAXu+xIINgHmEo/J4cOAr/dB64C7BxY2GEB9rC2A52YqgLL2
fRGEccA5qBv6IAu6e+sSDDM8PLcvwNN+84FOAqD/6r7Pn20AaCIZ8VNKPKhIv5oEUzpAX5Wk+vkF
+XDBAOhHse82QEREICA0yeA9f333qNYaHDXq8+7wb5wEP7FOXmpqeH+Ej4dDdcxbF6/qdn/7B891
qe8HeKo3bYpK1FV2/nCowG2H3u4nw7//ubPTbGoir375XCPZfM/Tf3+6we+/eue7nu/q+Yczb52v
8gdcDzbFwKfLvFhFlO3+FT+6ePcu8tXjutgBwW7rYn9e0B+/71zuqz3w3fHzKl49uKvwR18BTJUT
cO+vKIpV9DzMMPkDCPb53z+sfL7s3u9d+dhDZfl5mGFYajtsyPte7WyVd6t49TzQZrFsy697j+xF
fznTAolxShr7fsXpKoqq3/5nFaX/+O1sVbiRtzNDZLJDDrvvt5yt8piyeLA7Sdt8fO+xeRXCNwNv
ctx9Bz5fBYW7emzW6/R5BjbP1iB7fP7Bf74Y56tHt/vxa7rNTve9/MtHj8t/vtDNW0SQ/gse5qJ6
rB7cdZ53O4NvE6p9rxqNBX/1dXfgTZKy78DLlb8qSiTWd8bepgD7jn3tBYG3s2Ep5MS/YMe6WUGs
x4L9sXp91U8x+75XfVuWOLv/4Jx4ioj2Hf8zJIrfxuvYWYU7V78NNfYdfb5iM2fDKvOdNf5U1dh3
9OPKZ/Tvugqb8uneYyc7V/zSrdh3XA7+F0+WC+8h+crTPSnCVfxYvJ5/ypMCqfvnH/3nO9i/3gsE
yAbJCX/JRun1Sb4bDgyD05OgerXvnN3kg/HvzvN4GvwXvL3T1SOBGPPPG+zwMGareh16zxe9OUuG
G1GMX/Awhm8YHvWb0WkADT4M+07T+wbJf92Q/qmwbL52iCZX3dunMFz7Lwgmp2ugVs9T8DTpQ1/s
FwRP05f37a89kPacnMlgCuKxenYj+ZfW3r5PduK6q7L0iu++4aky8gteg805Ax/v7er8s/ay7038
rXvKng/hZs2r5byN8f+snOx7/T/LV3z3Nn6USb605b/PL5/hFj/6b7vJ8/AXD+F6lf/z/wAAAP//
</cx:binary>
              </cx:geoCache>
            </cx:geography>
          </cx:layoutPr>
          <cx:valueColors>
            <cx:maxColor>
              <a:schemeClr val="accent1">
                <a:lumMod val="75000"/>
              </a:schemeClr>
            </cx:maxColor>
          </cx:valueColors>
        </cx:series>
      </cx:plotAreaRegion>
    </cx:plotArea>
  </cx:chart>
  <cx:spPr>
    <a:noFill/>
    <a:ln>
      <a:noFill/>
    </a:ln>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                                      Jobs by states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                                      Jobs by states</a:t>
          </a:r>
        </a:p>
      </cx:txPr>
    </cx:title>
    <cx:plotArea>
      <cx:plotAreaRegion>
        <cx:plotSurface>
          <cx:spPr>
            <a:effectLst>
              <a:softEdge rad="635000"/>
            </a:effectLst>
          </cx:spPr>
        </cx:plotSurface>
        <cx:series layoutId="regionMap" uniqueId="{6B3D50BB-509B-484D-9344-1BC2293AAAAE}">
          <cx:tx>
            <cx:txData>
              <cx:f>_xlchart.v5.6</cx:f>
              <cx:v>Count of JOB Tittle</cx:v>
            </cx:txData>
          </cx:tx>
          <cx:spPr>
            <a:effectLst>
              <a:outerShdw dist="50800" dir="5400000" sx="1000" sy="1000" algn="ctr" rotWithShape="0">
                <a:srgbClr val="000000"/>
              </a:outerShdw>
            </a:effectLst>
          </cx:spPr>
          <cx:dataLabels>
            <cx:visibility seriesName="0" categoryName="0" value="1"/>
            <cx:separator>
</cx:separator>
          </cx:dataLabels>
          <cx:dataId val="0"/>
          <cx:layoutPr>
            <cx:regionLabelLayout val="none"/>
            <cx:geography cultureLanguage="en-US" cultureRegion="IN" attribution="Powered by Bing">
              <cx:geoCache provider="{E9337A44-BEBE-4D9F-B70C-5C5E7DAFC167}">
                <cx:binary>7HxZc9u4tvVfSeX5o5sYiOHU6Vt1QFKzZNmxneGFpcQOCc4EOP/6bztDn0Tt7k7fTlfdVLUfZEkU
KBALe++1FkD9+934r3f5w8k8G4u8tP96N/78PGnb+l8//WTfJQ/FyV4U+p2pbPW+vXhXFT9V79/r
dw8/3ZvToMv4J+wi+tO75GTah/H5//wbzhY/VLvq3anVVXnVPZjp+sF2eWt/59iTh56d7gtdBtq2
Rr9r0c/Pny279GRO7fNnD2Wr2+lmqh9+fv7Vp54/++n8XL/63mc5dK3t7qEtxhdMYo6E58qPf8+f
5VUZfzrM0YUnuUtcRj9/5+FUQLtv6MiHbpzu782DtXAlH/5/0fCrXsP7m+fP3lVd2T6OVgwD9/Pz
dXmvT8+faVv5Hw/41WOX14cP1/jT1+P8P/8+ewOu+uydL6A4H6I/OvRrJP5T3ifm9OxoTvcPNvk8
OH8dEORdcM9j3CP4ayTkhWQelRjTjzjxz9/5EZBv78/TuJy3P4PnP8cfC57gIU/05xH666hgccEo
IdJlzP3wh74Gh18g5FEuPPQRHPb5qz+C84e9eRqTT83OoAh2PxYUfnKCQI5P5jtGCXEvOJbEo+Jp
PNgFF66HuMc/4nGWvb6tS0+D8mXbM2T81Q+FzPZkylN7yiDHfq9ygugFRy7FlOIn44RdIMYl8iCU
PvyRz1/9MU6+qUdPw/JF0zNUtv/5oVB5tn0wp/x7YuJeUKgZFHvi46DLr3MXu6CuwIyiT6EEdefj
dPiEyR925zcA+dTuHI0fLHstq+8JhXdBGMFE4qehoBeuh5lkGH9Eyvsaij/oy9M4fGh0BsLyBwuJ
1clMp/I7AoHlBZICSQoj/CXdZReEupi6VHxMX2d1/Bv68TQIvzQ8A2J1/WPlpmNXpqe3n2flX+dV
UMcFxYh68ozteheQjwSmAMeHv7NI+ON+PI3D53ZnMBzVX4XhazHyhcB6vEIsXcn5J95+ln3xBYJi
SRE5K4Wfe/rblfnPXeEn4M4k1vGUgbo8lb9WWcft/wWV9UVV/+2B+HOK9x+K8mHiPG1RPHno1+J3
f7pPpr9B/GJy4REBtN37lH/R1+lZXGAhJCPkk8w6i5lv79bTsXPe/ixL7H8sDfyHovPPxc0/EvgJ
S++b4wXcwZNNWvMdOQySF9TDrgBT6GONPCuhoLVcIamL4P0vCf3+9E2d+a0Q+aLxeXz8WPL32b4r
3p7+0CT6O03EY3ffgcNszPQZor9OqRC6EBIjhsnTElxecCBWHEjuxz9IsV/Ojm/r0tOT48u2Z3Pj
+PqvMqwzHP5me/f6lJ5sC87V59H568BgduEJCupPfDKlzpgguQATHmEofx+BOaO839Sjp3H5oukZ
LNc/mOt+27awTPPdTXeARmLiMYT+GxRfyELhXniMEQ+Lp22rb+7V0/CcNT+D6PbHYh3Pbk6Fzp8d
Tvfd9wsdyGkuYshFnwE4Cx0BFhZ3seudLYp8W1+eRuXLtmeQ3MAK1JmQ+j+9VnXzkJ/K+LsaKIhf
AEVnHKLia4ouL1wXDCxBPkXSGUX/pq78BiD/vYpzPJY/Fh63JaxvPruBuq/b6o9r/1nl+6O1yo+L
zR/G8Fzk/VrJfcg9p+xxieb7hSt4HgjYB2aMffQxxfkcgVAlhHtnzPQbO/P09Piq8dkEuQUz40cK
2JcPtn2mHiBm8++HCohr0ArIczlkyS+rG7+QHFxn+qm4yTPi8Y2deRqVrxqfofLyL7tuZ5Hx93LC
b9jy8CcV9T97L852yHxb0vpja/TP4fCPCf2PCf3fvVq/qpG/rN18Lwf6n8Wn/1XYn7uz3w2Of0zn
X7YoPpmA/wyh/EZz8c8l6H+czt/aUvokXr/KYIfbHey6+P14OaNS31NkfKmkf78TX6+i/t6+1X8c
gXNt92ei9JtU+J+M0X8Mgf/1+tDSgPx+dlO1fyz3vmOYPi2IvwzQrz7x5zeWg2HqIbBVn9x1Jh93
QjEBnuuTbvcnP+23e/O03PzU7KuO/80byX8bkV/yVwC7LMMPG/a/SKu/f/RzYj9r+ntJ/ONYre9h
U79LwCCF+wA+9e3sJF9nij9z8Nu+noDxAx7CL/chPH7Dp5YftxT+uiA89vpTswdYd/n5OVju5NEi
gr0zsG0Rlk3AQhrAFfn5OWcXGLlYgiEPa58SXKTnz8rKtMnPzxG5gLXQx9VQIhnH4tFfslX3eEhc
uGA3QStKOeyth43cv9ypcazyKa7KX/D49PpZ2RXHSpethRPDPrD648cee8opl+RxCx/BcNsE+M4Y
FtHqd6druBvk8dP/zzREdGxkJtRxfawGfugsXRHeHDNR+NRzQoqjDSraA2f1tk4cT0UkUVXj3hYe
W+Rk3FZJDa7mL2P4RKcwwnB9X3ULLFnOYC8VDBdBcLFg9HzZrdFBbjrwOg8tnoQavXJSNB1SZUb0
jgnRKG75la3QVcPSsNderibRNUHChtHnDoqUKKP7xkuFqkVbraNs08xoOjZxXi6prJBKsm5Dp7RY
i+IepS7eOrTlO1sTrYbYzdelLo84tfPCdeKbvo9e63qGb/KEVc7g1Ao2R04h5dVbQgobIN3Q0Ebt
UqRrbazcF0nJfa+f/AlRVWQ2OsjGUyMi7FhRWe5Yit40zSxXNB+KkBbOFLTB2GRy3c4Mxjgf9N6W
7WvDCV96zdj7WTZdu7Wmqh3KQhVMVsup6e1N6Uyjotr2foxZ5UtHz9d8LJp92jiX0m4QX7hFIpTs
pfYzt0tVm4xv6x7zIGcoX0hvyFRRW0WLrj30MpoOmbnL3KTyURzzGyvn2SflUG9bBy6eGRvqIZt8
Hc29T1xzHFBq/cpr54WjXDa7m6F5X4l4PZDEWfNyIyr3TT3JrZdm3SLW2FPGy71NOzcq4rndyciE
RWLGTdqFUW6kSgenXFmO7/p8JksBtyMFA72J7aQaV+eLKennTVMETkR3gopCYc2dsEGnSLtoiYTZ
5MiolAxv7eBypUn2xsUFO9ZtuXfYA9KFXFJB30RMZso6pQ1sIqINy65ld08t3lkt3o7YSt90rfTb
rtu32TAEXed1flUYP8u7eZFWJlGdlx0RyuZFLrWCW2HGnaWbuUrjhUsHpORloxGcZnRg5CuH+GMd
O3tNm0LlrbmfDZ9uBR9kWO+yUme3VZHCDNT0TcWjMXBzydSYD23A5zF9ETfVazrV1YmMnfa5ikQn
r3IAdJEPbr7kvL9zecoPc44Tv211dtBz2SnbCrEkQxv7TVZmiiSyWaZUa5XGbhtWVaqSCjmXdSlv
a87SZYt6JygbZ1CjdJqFLkmtKBmPTo7lxqu9Wtmh33addrakgExgSmyXtKJ62dr8rdMd4QLibTMJ
J7TM2Xa2o+HYx6lq2FQuRzL5OY6avUjjKPgwodo51mGVrYnON6ak5kpkSbqgdiqCYUDOVrf5dRNl
q6aRdJ/EuLlkde6Pmf14CBKrXTZ96igEiWidsOJ1mjRhicimG2qkIpkM27TwkZ7HgxO7SM00uTND
GSl3lLUaGKvDceBmCwtBgyqjQS9GUpmDHmy0TN34ISpwuucduaQjaTZJ3lufdFOlZN1ZlXbOsOFM
Hox4L5M+CufGzVVT8gN1u700QijM2gZGm0MPHfOqyHS74DO5LRPIDkxPZu3mZRckmo2LCWaiSlE4
Rk36oiHMLFA/VUGadFdz39grajKmXJK+FCgpbxNUDMuKeiqZi3hD5lyvRu2Vh9ZJZ9+mbJ3Nw/SG
RwHppV0ncW/Duk/IMi/brZ1qqfqRVQsyRXXg2GjL8g0rZul3LteQRhIItzF/L5JsWBTRK5nleMvd
l6Ks0baU75ohE3475SKUcCOcH0dzuXR0f9TZ/DLHbaGALpXLTNednxGz8JqM+vE8v5ypTFQe00tt
IIqsTisVU1GqubMicNm0nUw5+CNHO91SsyYdm1UZkyN0LaQm6RR0RC5bXcR+G8cHKxPkY8y0jzvH
hDGpN+OAF2J2X9TtYNbxYGzglb0vpsvK9axyq3pekqRQnTOy3eTu+6oiKi8gRJMeteHM4SEVwwon
uPCnor5t4iti0OCn+Dh4CM7k1tUxyzedm18jBJ+WrkmV47mvM87FJieVXdVe5e2TbnrF4s7xzXyo
0CgCm6VSEdZlCwfm97XTZMY3bWT82snnRXOXDl2/YHq889p29Aebxx+Lno2SSmEJabCYzZp7s1Yo
JaOPh9qGzBgUGK8KWgZ5p/HapW3RlUPv0hmtx5hA5I2495N5eEtssmCeu9a8kb5ADYGE2lw6oz1V
0hJlez0s44EG3SQvyQx9GVvI+MlsS5UI/opidtdG9Z73Y9jOXh8Sd7RB0ydHa+sH5g7iNamjrUDZ
IoqNVVIMNki6hgdTBXUripMliy0LvSTSfo3daFG0YusIxhbawTYoJUF+1CFIMSmLQ+PFeNPZJlU1
7EgO9ZxUu+zxYUxpuZvJcAlrQUzJoY8UtoLvmJf0vXIfn7ZQMFuXTNumFMO+7iuoUHnrBKQsxr2W
3rTruiYeFia27rIrdL/ro2rleqoquXdDk+jdkCVk7eUJO9C2eTP1dlyOjJqlgRgYpFvvPBiK3WUq
nHqLysxsUTI1nx4eX7KoarYL6fRVqdpurktVQGoNq9po1RtSbos2rrZlFVV+6kJs0ER0MMx5KjYi
53pZ6+wdcAi70IPOfTuUjWobKEWTB6WG92l7qKOu22om7lsvsr7nTe1CV6+b9K7A+Q7YoLcv5HCS
SBTbpNKp7/ZRuZ1gKkhObt2upCst+i2ctFdjVkWbODYidGxilVfScd2PHg5TjcddGp/isWTrueqJ
KkRcL6PYGw5FT33mzt2uR/Ihyrrbno/xNvJYvP3wLGbw7L8vo3GYFe4dHHwYrinjzXYmmixdoy97
mKO78fEBrm8O4v5N3eDUn2C+HKKqnkKv77nKWUO3boIbH5EyDtKprzedlwZc8n7XmDhgSW2gWlV4
MY6t9t0278K24pPfSyKOo24WWVWuSDzH17RL7xxpho2DssAhaEGShG7GSroqSyw6Mtb7URVXPpmj
BNiFjNba2jVvk2Q/5LTwXa+lAS/82MHRvvZstI+KYT97XbZlTcMv9aSDqUTJWhj3IIG37rOOo31L
utivW8eouEeOMpPXHq2nsSINFOrChiKH2T111Q0WOCwK2+yHIs2C1s3TlVcmkR+Nt3A3Yb0aLFrg
JltFQ+r3Ig6TogGyyriah0E1Zlj0cb/op+JqaFB4WXi0V7obKuWaVzbnrQ8cMw6shg8zE98XtnAW
shCDqiGPBF5fogVis895PMOIVDvPAuNkXlwp1mnIo01hF6MZXqR9O23hjgHH73RehXqUkz+greib
CGj3AYpDt+ohP4VNS6/gDu5iD8OfBajNoFga+UY4c7pGSVFs2rKVQQxEVNjqEojoDlGbq3HOhu1Y
6DaQCWsCqLWdomMfLegcBQxmRdc748H21ay8BMh2KuMxzGUZbTriLB2OYn/mWbxg9BbS97qXOA8Z
JwMkiikLMDdVEPH7uMuCrCgbv56bNR0hS6Wll7+BqQf0sk4Usk2+9so8dJN0WfVD9mLMzKpKq8Qn
/SwOXobu5wTGLIEyfN3nkIf0dOdl7lUvGnyZO2INRQRq7+TdtfXgBqJ18iBKk2qp3T5IitFdunW2
NraBUj1k1caTQg3wNigE7aoaNStgR3R7mJHqIKZV5uymfFgWFVOd9BSSwJeo52em80dcBGX2JsPA
Ewe6MaPnO4Qqy9qtMaWK53JlzKuqnCpfj1VxI5ncDEOhA2rqYgXTf13QeFrmSdmv4Y47vnEqN+ji
RlXDJAJTjTjAlUj9HE3Tqiz1mgkLWmPu9abroMQlMGVGYGm3fZ2T5SCA7/JkrlRZUecNKaEh9TFE
053FCd+iokAKSHGYpHPxrtOJD4xrQ6CnLxqRe6ssQvEiL2z9BnU4bBwMAVY7vZp7ga8xjk6RmX3R
xtFl2nXVmtCkDLsercamia7TRCA19HF779YHi+B0UVzEq2IsmHLaWR7RYKpN6ohqkTBBFfaiaTsj
jf0G567yxrlWVVGke9eaaCkLBPKQe+0Lpout24pF7WqzaSfJVz2QbCU1N1eFKIM4ijcYxJtqs3wM
WKyHAzwJ46nCV16KD2WHvd2HVxzE5xW2UKadqDjq5j3r2v4AST5O5jZIhc0WVRSPfjrFDrAYrHdJ
WSo5pmTjDSLaNiiP1yLm6wjI6qGW1O6NXOV9J4OuSvJgrLLskHe97zFgpFkHn/bK4Y7mwHa5aN1l
3kOeLx39CmTwJURqG/S6fD/MOlFxOiSQLnsgKE55LNtV40JMzXMU+zCC9sq0BhgDbNVQsXzVU9oc
CZe3jpZxiJhTQzpLeYCKFAQt1KFwFJ6G9IP5zm2iKABcR7/SUXE5OeTeQWm7TPNuxSEkYa57yimo
u89qdElIV4SmBlaYjTy0roM3c1eRDa+mm7aeig13CAS4Jo7Kus7ZlEPubDjQjE22QTR9FNYiuixZ
gyBFTNyfjba3NdngzF3qHl9NyZRvSMEVrlkc0A5KIM4as3Vx/VgE2HCDF2VB6An2QCHfcB5WszZX
eZt5fm9Q8qqHlNPV3i4h3vCyn7s0EFNrjpBcBp+W+AVUafYqcUJRuMPrDljiqtRkglna4DXcRjKq
wnXxfhJzGNWk94eqBg+mhdkelXKjEwQ8tVlbnfergRd5SLU3BRVYCZFwC9BjyYpHXrOW9ci2dRQm
wJf35YAD2J4LmjMF5TFmfbHlIE6mNbgK3RHZjBwLa+c1r1Jgo3nmkxqzJfDZxewRduUWNPI7mu+q
ok6uUqShItB6E5V9EbAiq8KpTNirKdrHkRSvR9iUs6Q6Ghc1wbNCGtG1Qc3oywzPQVuO7Qo5YjOk
eXMEGyXx42FEoXWA+3SCB5w3l7ZxtALxNW+culPgCfF1T6xdIoNSNRHQW+kIMkHHIDcrIOqP5UZO
SkDCCVNm8pWdQArLcrxqRWRWc86SrSly35l6uvEm3vm557JNO5wETRqfSJKtZVOtsowXN66TmU1t
vIemqIetI8FR6s3Oc6tEja6XbrTXIyjaDT0SmccrQIWsQT4sBSuRL9P8Tms0LVvevYVKOR9dB8h/
hZOgNvnbInfsGucl+EOjOEXSdJtmjLZdn3mLRvPp0q1KEuQc0VVVv24TPm7arNArxHSsdONiNdY9
CWYkbjGNq/VQDfWlF7H6MhonHKQFcGYXMnqdRO3alNoNGC3AEWpqdpjGSKoBysR1nsZOUOPYO7qo
7ZVB/abse7ITJbhNkFQyKByus0wqy3w09evYm/o37pgEumsxkHKvU0M2EDXFtvFFJq76bIZq5Qqm
WGWTjbagarK8VJbM1cFSfZ3JurwBy67e9nQAFdHg8qbM76rUHR+lU7E9JEnZ3LAq9bupHsJirPmy
QzxbmKlQggIhGJHExwLBNVSyf62FTpfGHZYl0T4UK6dO42PqDLvKtXiVUUaChLv9MutBYQ5zQ05e
kdwUcfJ29oDWSFoNtwUVb5upX0Q8qxZD5mV+Qfoo6MFbWIxxBGBWHg2jhE2D8mq2RuNM1+CPvOVT
dmJDTa6GyOGqdEKvK5oVlUCeUzOJQ6U5WDyiezk3S5yOxStTzU1IdP/OaYy7GEEzHZteTEEj6HhT
Oyb2oRrGr8sue9dEbndTt/YVzeMbBuToFYk9G1CU2XXW6Ld1wwvI0iQ+RKUrFnk29ofRGJXlTIa8
b8y+b2Em6/rUGTxe2ax4UYyy8TWIrZXM5JVJawGjCrO309m2MEiJsSm3XT1DpMnBHHrILVfadQI8
u3XQO3O8xrbKF6Mm5WWayGKV8zfuVFAf3It5G8VohTWmQcWafKETi4Fv1tkStyM8q6NyOeUr0pjo
WroH8LanfZcnPq9bsykb74WgKd0UjpRKZ6XipB1uZszvJlt7PtVdumdyVMI2HhhfvFwMjjcqZ+oe
xnGajnPR76WW68TF5DCPtZ87UbnTdqLBmM/v3KydrjsvdLVKysq5A6+M+JaBxSmMfUA0N36Z2H7t
FaMOehbzRUeLXuVZ+q5gtgca1N+Zkg+7SJTDwtFpqlycwGTIJ7mYGeGHNt6nhtnrJkm2RQeKCIuq
WWkuYh8VxlVaT6WCxSR7VVXWXnFX7xqt6UYz0Nwv5WhXU+4VyvDKqKKD/I3QuvPKhSD1IWqyUZVQ
5CCkm24TYTDgTL1yGzZcTo8P5dx1iwzsHpAfoQTTMIgcm65z1t7mLb03nTsGIzSnuciViV1nlXYp
1HH63pFQ7wvd1evay7cTRfcGgjPoPbtxorDAc+uLXkV1DVeA8jzIicj9mqmGQCI0/KaSIl3mYHL2
1S5y7xzB422X4TAvzKRKEb1FDsWLuQj6LGTCBH06lWs3hSTIkqwN8nRqlQveY+XEy5qCaJ2n2q8y
BJUywqoE45HQVqVTesfSJFUzpkAFeazslGpwQYF05yigdZ/7MzVpAL9+FaKpezNSnC/BkzrZ8dJz
NPVRzvuF57Etar1UgfHl+hSFmbSrsfbARMmO0gPnNq5IC/5iMIzipTPIxK8THAHTa8PBibGyXm3C
Aa/rqgP+5/gRc09z4W4xp6epokvdyAq4hNzDD04dPN1T0FA5XA/IgHWaRZ7Px7oJW8/ZRb14D7Rl
UhNbwkKQCVPbLysiFhbnd3nCV27W3HnspQe+oS8S8PI1JV2AUm0gqNDJcat8k3GyHaICPIQ5d3ai
qRam6Qs/z0CZ5Ly069HNJuXE4PuYpN23jX4EH3Ke4dQHjy4LsRPD+ex8bEpAOB45CMrs1EI6Vfk0
IigIuFq1MHevXdQsUjfa0/qNgbnjz8U8Bk5ThISX3jaPh2VjqvKAHPAsBYxS4lV3Q94BVUbHwsv7
dTP4sQBHLCq4swqtFTtYIvF7fcnyIVfaIkgFB89JaSBl1gQoCtIcr4jbgUoBSzbsOOiBuAT0XBdM
SJrEXIGvnURTSKJOmayLVVUXiXJQ0qrcu8QWbfCcrEovtoGgDKme6FSJbKwWEiob/LrO7CMRUZVH
ww7Efe17qReHkPn3sa6jRVV1QSQwLINYFANQPd9A5bkDg6Xw57GA5MP00rPxohPgeJc2ue4iYcO2
TlmQCeH47fyGiVGEQi4H8hZWKRSVS4Pme1N2i2iY3jepWHk4JbC2UeTbDw9l67jrCSgQuB7OrkrA
VSYS1hW85trzjLeGKwz6UicbOZSqLloLxjWih6ZqX2VFfF8C+Qe6jHyinXYj3X5DaWF24Hm+IAZq
PkGv2DQugE8QVRY1v0TafSs7M6+itH2ZpYxfPT5JS9S9Nvi2rPNhUfNZBHDP14M2BV4wEtcB6F6w
KySlyxJMSljnmqgvoxbvC5TunXEsgz7p+b4ZMPxqUlkGCPVF6A5xc0sKb5vNNQLPoK/XZDZvcgpC
IUOD9XFGXYWKku3jtmkAjXIhe443sk0rq1pjxkBHvfbztJ1U5EH+B5MZrIAojjdFPu2HJo63tSXO
Bly8ePvhZVsv206/StOm3TIxSGDmdb2SrCzCLuv3beKAEUAKucFlkGWSbqbBPeZlAu6/abKwKhm5
cY+SznrfRLXe14Af5FGdvccyqVZlZhUaidk3cozDGKFxDT+pd+UOrn2hc9C09V05I/eeEj+lYvar
uRs2MyzwBrHuyxVKIkjIg5h3VTSvnB6hlfMwdKTej2m7SgopfaivXjAgoDEmLSd/TDg/RMO40u5A
91E0K8eR2cF220FbE04S9Gg0PuYqLYdwAmQOonFmRdvICcuM+8nQ4xu48yVTYKhHuKX7nIcILsWB
xOnLhqpsjPttmbIV3H2bLEBTV5u6S2oFq4fOrvAgDeUZ2wk5ZpdEz2kAbkdxC/7lFEdhOcFzzCBA
IIwue7AHEzBqVA3h5KS4XZOMrHOXlIA8uFfOhNxAVwK0bAILErUjVyBHq5uWdq0/9hnaFXROb1o2
7FjJ8OsBt6964WZ+klq9ZHmfq56mY2hM5i4i7AxLF+laxXqWCwnENDCFq/K8IjszjwuuIdHAR6/d
bpyPNunvuZ6d/auqJWFj6/nw/yk7syW7cTRJPxHNQIIgwZu54Hb2JfYI3dCklAQuAAmSALenbz9Z
OdXZXTPVMzdhqTQplnNAwH/3zxEekWtiB3wGnPX+K0qmcVuWfRyQAZuTnV8bpT6ZS+ZsU7LLm2h1
8yq0sSw1lHjYqpO3LDomM/aE1uc3IYctDpxF47Wr235HsLHHc+3DplfhIxnEUUlpTDHBPEUzcZGE
yChZOhPGZnPne1Pal6pmHUZrQuDXkLNxjDj6jNGn2gvXfJCDk4xFtS+IMrfZZRAh2v+cqiZ2y2p6
kWNYv/VuD/u0RegWPfLweojSuhh/lO4Swe+ZLp4LO7nxELw50bKmzsKXVJOtwUFKFUzppU3Koh7i
Tft96nfKu9V+/b0oKv9m0TC9DmSK594xh6jgN8944SVsUqJZtRedc7dNYw9zVC1H3yBcEyuNklmv
/ABeIPHF/My3Yc3dUjrw0AU9wFLOZT+rQ9jj4F+2eXpqJL+qbRpztizRW9X18VIuEkmS6fKR0enS
Bs2lbV0YNi1OnujxmMC4WBJr6ikdltI/aV4jdRrJ69QM0DAqc/hQnoqRjlHcDoOTy9rinFXQUmb8
hi1oybn26HmcAv/gqCrIlQx369C0R9J65NJL02WtT9qYb5F7Ug7TB+fxDcNx1QiZMS+XMgxPpJ/m
xGDaHtcg24jw8X6OzRU3Wd0lkW6sV8MvSzkGuR5GvUci5xw5GXg8leOHZ1zvFwxPaEdVZZEmIfwu
pTBtWT8dqNd9o030c+zKIN5CLdJQF/1N6OIFD816MGKdr0G/8XPd+cniN9MHkQ3NyAprVxANp5ON
610uTe4L2x+LXn5Nsmuuig07Ty+DwIQ54jRE3NR2VHwgTIH2oTTZvKo6c6eIa68Zn8cIRkjGSV1n
7chIsjmyOS1QhX01refB89fzaIdhP4jwUpKSHdXUsyOmn123hcVRkwgJ2OYVybZ+R6gOO5B26w7O
DYYcsiZGrlWMXA+qc65f/KEP9ophia1iiSFpaYx3Mh/9zc3cyrK0I1X7hfR9odk6TbdiLJccTvxb
1DD1zHm5c6fqC8Jf72goWS5J3WamnS6hIM3z6l9quMKbe2ssfy/c3qb24Q6Um1fvG9K6V4MoinYF
S3UzzCdbLFCRZXFaEHvryGth+i7tjXUIM2YbJi3k6puuu52KiHOG0sbLNC4nGiEeUAgS5DQPJyaF
+LSKxziX6FstWnq1G4JI2YfisxjhsNsAxpaSNB5Mjf3YD91T59e5MFuNZE0fomlbsk1D3/eztdct
7NlJuFFulxqb1KpMqtamz+ca774vbXuoNrAA7ijv/joMH1J+DO12rMd6evag8hrIv2NTCJqzFqfB
UMDOYiECklpKlRVV1O3LLcDyEUreNYWpGTk2oWZU17oq9hI/PliPQlyp0e8ww/STT7YhWTEPHpXo
nwaHQpvDP3rGNa0q8YTxd74QLHdp9Dzjp9orUhapajTfPwLRuFj95uzMkETwp14L3whEcuENh/aW
qEmNH6FT3bZMtjO5LWL9w3ravjIk0Lyv3vrNyBTRKJyz+VJCFiRENLjctpbZ1G/OqSRFohHfxGtJ
qhOewVD4031qm9xjAcZjLoa8gmxjXrNlIw1TwD9w6FofunV4jNBdHk4u2xEiRToPBMen5iQTyw7w
yknBQeTb0idO5COOLPsKUI/cLaNyjxHCuHhUYjmKcMsr6354S1vvi8Lp0smCE2qp9eJwCeoYYg6R
Kes6JGsvk7brsS5fu0qorAlwpBSgSvY+nKc4qIlzwc9f4+UrnFjSubh4H2IqyzMf22tXQi/axbB8
pB0GVyKqpB8bP+4VfV51TQ6SRibpsHCSlgdf9QbSa6Vzn6iwR/4aNGU8ad/JqOHxBoX37EwHd6xN
4jIubhL/rJk7k8z1krcNGQ4zGKWkauW14K53WNw+BlfgXwP4/ocQGVLcyeqbdaLwUNU9vVVd4Mel
E5rcRZp7CTLKDE83M64JDbrqOgzbmv0PUNkDGfs76QajISK4tBEymnFcVQXa7u9IWetZY2Xlm8wr
5DcKgSGpA+6ga8/RQq/gvV56V3/Oc3to6wKrxH/aVue7lm02E2zp5wlTBImmZ9ciYYEoimdd/uCb
v/dteH0QH2FRY15u1W+MdiA7hh6twX+HxQEU/JcfADcbcj+C9MClF7gK9O8/QFOMnmpmx2R4Mu8O
UsKiCMyxagaMf+t77dZPCxub/4HFc10Al//yZXGnADg83ENKcInyf/2y67hN3rz5Frt+8e63YGbc
ZeKJ19HpYKNg3LHZfjnlWJxlCQOw8WA9dNwTbw4wNQXrIZguQ+XdrTHtp0OmV9jtceVEQb44AAEm
56JmUYHr2O5hS3mq6tlk02n2pgDxP8gdi6kEPJ0A/wH2BkO+i6ykZanyMBeCZKgnZ80RF8pxauO5
Cmk6cRB+EXRiAocV92A3Iu4rfil6UE21v59FcQTrABoMZ3vZZZRO9xFwYed+BxFzXEhbxiVtXxRj
17AdPkvKjxOGDal2xKGxVWofueGrV1e/x1n89Bd2rYemiwfve1B392pg96aYnhjr3rzJ++U7wU2P
wesotnemnHiN1KHu8TX6yHnd1uJEhNgbf4TcGetLQelOC7Ivl+Kulxa+aP0mnuZ2Bmg3vJSqvQcS
lNfcfFuRJ0V1kCPWfAqtQw/TSHLdSH+3kb5P9cJtypvA20cVtXnpt368Lk2PFLhaP6umBEBUk8Rt
4ddR4FQZUJqHp8C3mNeOkzlAEk5tkzkOoKQ/V/JfkO79H0/dPzDUPxCRDpXAfvMnCPzPP/6vVwSL
nfoT7P3P//m4cvw//3T533eV/9u/tfvVPWDc8b//pcd388/Pha/+N4T4v/zhX3jm/wux/G9h4/83
nth3cT3p3x76f+GJ/w+lowem+9e/+ydQHLk4IsESu3+Cw9gH/gKKUcNF0s4YeBjmuuHjUf4LKMbt
6ASIL+MhfHDAyBE437+AYtzTHbgMbDuQVS+gLvf/f4BiH1Dzf9swAtCT0CaUUtxp7PrhAzn+G1Ls
2ZUvxnOWLFjLCvBTFQH2xIcZavgfH8a6bhI3wELtgubQaPMkuFLnoDJv1SK6o+Nn9YY0VhYlf3bh
cqSjp1NPgJ/wQBLweuZXPGm4cJ6NFDOzB+9ytXe8AIDBSCRBPQ5NugH4SrquJFfJgOfOZj2ApPhZ
6Ga96BDmkDf7wCa8IDELsn4kHk9jv4FM9S3Zlbo/tQ+4pyeizRHN/WDwYE66tth9Ash2Xx03PmN4
CkmUGfnwKMp5zMphem+lP94GDXHAgK+4BpqLLPMZov8dsCg/BDNQZCb8uGusTm3QdvuwVkDjhuHg
WWBAMiqRluJF3odqQcjslyyzICngmbDpQumctENYgUF9yFXf2Q5rpG9m7Z3TNPr2uMC6haunrv7o
rmAhXnsSjnvW03YXmruwPnmuClfulyLpgXUnzsaDl7km47N1fkrXwPFUy1FD1p3aPhU+s5dt2KIL
ssC/PtiuqbLgQQA7FXjHcq28XDL5Sy0YYrUU9lzXFeQYW6rETHhHoWrhblYc5yI/FcHIdhXz17Rc
wZrUToucQlbsvJUQy0La4mqJS5MeCEG9quasmqg+L2X9JiPX5qtjx6Onhi6ZQkdcBBUy3XTXf8PZ
tHODWX7MxvnlQbB6rqleFn+6IcKIMN7z9quo7bPp2/bTCn83SERJ1LZbvhCOJHydObQS0U/aA0I8
j2Q7cSZ5gnX1bspV7G04d/eihdhzifnV+d9nXa3fan9WKXd5rDqLCFfQIW39Mqmkv/6KIKfmlj0R
6nYXgHiAARCjSUV2eh5/V1G/5YMfXmjrAWgcgU13l1VuXcYcDD8drkDYf+OkEhlWtT77Zv0KuOIn
XrM76xEs4quqU0tleyps81EELBkq2t8sluABfNiyK0HhPUNt+TG1RP+czZn1g/2ltO7iqoPuLIew
hlE395mUjt0tHbuOXWsvi3bnfFnrBlm465+jWXinEWuzow9jvxyPs1/ifF0lTIciXECn9TYTc90f
w7HEUMphpC4YjB8fhm1Lm7ULITbDMg39pb6yto12YSAwSnXjcFzD8KnsBqzbbqY5IsUik6TcN71m
VxMoZGROccZCwjNTuFHa667d2a7zD6Nc78Go7tNi1XspdaoQmyVqdZtvIS9vhtbObtGrjldZNGcG
czfHf9zAY3UpX8LwMKsmSAHCq8wlyjlT9wravwYeupovPoe/68KcMJh0WbiusCF+KM/Y08Sb9WTJ
QDNmOhIP9RreCm85sEbv4e3MnxRbR9xAkORrrU3eDBJ+6ux+jpt6bSYxX5cAsVPXidhtNf+xVpDv
0XVaufvlrmW/s5ZMp37ymxyccJtKtI8SVtb2MhFy22B5QXbPVeI6YIsjf5VPOCwQ1tZ9OriDPRsW
ubG3eYAGYSs4WyiO5YJYzGnlugvaFVwK8RfEahVSrq3aMIX6PcR4o724wty0o2PtpICkc2l1CYXX
m8TpEGeMzNzWLtvMBMBShSxvN/HIGRDZ9tOwHmb3hl9nAEUPGGaOsMbgm84JvOxfDQkurgMkCZkx
bPsOYYyePntYAHJhA5gB4SVbQX6ubDxvPSK5zimPQcFjs0Js8oidqj7cbwIFCqLhB9tqFzWFn1T9
M1nddtcG6sl7+IdUpFjcsGIggpKKqMPiDOelGuuMEbzm5aZFLPSVQPgkqHQBNuakBB2w5+4ynyhQ
W3cbX40wcwLO4i142IRyDFwI00M9hGMKV6SI6cgudlu+eVVU7bylK2Bjzmmlq9e5WnaU1mBI7GkE
GZXrwLuulE0xAPMvWrWIymBPe6r+FTom9gRl8TRtv9cKfE/pOimv4AsOFNn0hMQgmgC1ccJucpR/
9NVt3mr4h8M07yeyZmtg30EafGyyidFnaJOhqCgmk+rbVC77SSodq7rCOMkD1BXkzwEUx0MZN7EV
APw6vNZlXZ9r5bzPbhObAibQEoV4eP3lOLvXvirrIwKkS+j3O98+lkwZ/HYboY+r11bxywTII0Ip
omo4UjVOcr72HYBBNC+iyd9O88A+EVjZJKy4D+OxPCLaeriT85wMa4HgTW6/p60G66A8ZG79j56r
BnlrxXOLF7HUVsae4tde6DXXyu3xz46yJvc5ml6XMHjuouC4LMWU1ANQVATC8IMQZGI+Kwb9ouYi
bvwB0rfwUH8JnsJ+rOLNDNgkhPtqgWvQqMlpBO+W1e6h4uJ74LhPm0FOKRoAicASH1F7glzqQJXH
Tqud0qabgMsPHGwKkqq0w7OR2w5Z8zqRKqe8CFI9a/9ZFA2JZ38aH6bKcdCt/64WBOd1ML0Hnoyp
L6KsHGEk4Cqqgz9wH05E/S3s3Tmb/d7JYRk0O+FV7XWSsrnM9l2AQjubktoTCc1R2m8gzvtbMy3L
HUIfzQe0CSbhN/vAc6JjYYa0C4dqV3mDTJXcgJ6E87cW2doOgr83sQI3lDijBUtSew+2xk9N2VpM
8vObs5Fmh96DA/OUmue2RqHCjn/0LBqe8XtfMCatW5f2RejFTd/mkwM/q1Xulq9YdWBr2gUbC/RB
t5nrHNI6B/yhQHi/W3ZfVt2ii9BPOwKgIOH0z4LM7J81VT+8iX81XgdSw13GV8s/u6XcYC31y7VW
D/t1UBvyW6qATx5K6Xfft3Bcshbm/bGm4XdiVXCBF7hz7UNHMme+ExUMCfTi5+R0fLcaeOFENYke
DQ7PZdnictYGsgTehofUKAcZVCU+QZoGApHtgPCZLGBYthXvrr4fhGnUcXMMzYLOBgLgMjBPVaXJ
ExaGW2SOnpzPkVTPJJyvnePOqVkWniwVj3kB5nh2db8LSP+t6thw9OZFxFQ5PGt8E51K0VyEUjLG
fs3hP9srA1NzWx4gQwjRdDSKgN0U6xVEbgpTZ7hxDt+GFNXJw1t+iopcRC0/Gr7ILJTRY58xLBF0
AvYA9hT2aBjsVkd/0EUs98VDY8oZ9J2XOseRyrJp1AhFPFUmY7gMCV6fJfbcKvhwi4LAEnzCpedk
x8KfgUEhRISOdyYUYAUwm/3W1NVJEe/Vsbw5uNUY5coVcKoe3bHRG26zD9jJsfZ56bcJK79P18bd
mQlFA+pPPG9RHwK6uuqXokffChLVq+TyClaa70iH0HGNisRHm+ftgXE1WhXnbhqvbAYm5pUrwTNm
4U2he9Ip6pxggkPsR+LYhYYnXYu+2iCCKHW2Pkhb/aCZEacd/YcQqXu0AKICQf1QWBKH1lo8n2hC
WT7afBv4XnHntKm2e5Wz+8FWLK9G1+OzeITxVanEBXlffdjCBW1FvC4pyJApQdHieSVAhgYn4Lul
OsJ0nF9Bm4zXdmGnDdj57M7hvQveJtVqeIZjrD1DT9Ljf8wKEa9qmD04Ab3PBEUG6wYsR3PKvEZR
QfKWA2VidvkIN6MPQdd1dyS6XSLxJXMdRT2YTu9strOkWHmhs95AnmSuKMmelMjct945cESz9xY9
gjwcwaiHvbig+hc8A94LbK1vAASHZOx+DYaOt0VpJxHvGJfodV7AbvdNeFkFlDhtG7TOhLCJN6CU
OPkFxKsW66toX0AtkHxdQev5SF6ylVnnvMDEPME6Q6GvIoi/saoWASgbLI2b1B1mrdKWCJ1n/oYS
q0oiyaL9XHcaLCCeoCWcdTKdw67nt8khW+Y0ee0JJODlrizpfFC/yaiduN80fvAQLmZZe8nSst+O
/xu+qDhPS7PeRt79FOUnIQ0qLngxwImu+8ICNxUe/UDD4dVzjLcDFM6eiwsnXbFTfQhpzrZdZTeC
p6d5Mc780aioSQpkLMj/IpLVodlrV520MMsukriZSyMSaNwnWKS/6oD9AKxXpmsVfmmK3RfrZ92X
jbdnfJJZhECvjDYnq0V9rbx2uq7rVsZKIGjlUKx763cAVjbmw4LnK4zaAAhXPz8FcuPvbfG1fZhF
1HfXrAFIn9ZJdG0OBRoGF5BCl6i00b2dRBs7eB9TPOb4dlVwHlXzxsysLgWfjvBn5R6dZXSWirLY
kRJUtObROwqh9Kkv6t2KQTMDbQwxWvYQWwvjSekG39HlKm+Bgbz0l+LsdarHWujqJwEaKgFkZ+aA
nr0R3YR57K6lkM1Z9hJJ7mNNongJFF60+0CQ70DOJCC8Hmb4ZFOwK/wClCI6O+jBssVx9nCwMOby
edpx33q571cXI+qjbqg8TR7bBbZsMt2F/X1stx1i2u3A9LRDtIt3MVAg6qruGmy0jXGEyx0q2aC8
1QubNvosGbqL2GoCGN59dFseJCgq08VOh9q5dmgh1kE77Pmj7lMONVZ9I5oMyZU8kSmEcqhGtQdB
eO193R9lROR+WkIWS4KdRLxiWaorBuYJO+wDr9RzEswFPborcmPPszJrlMWe75XRIaL+lwve+IJW
ib1rNWc4kwWsd37qdBmdeRl8shAJD067RGLCbfQx9Cg6QBx+rYHtvSdr94GfdgHbyqOYaHNvBcx5
BnDyBuJCPzR5+0jZhl07cnkGJu8eRG2afTu3u9qOFXIhv32ZBbZ6Cqo15l1ZX1zes33vml/esmFK
xbAB6CNjxeydgrDqD61T7qYoCo9T0J5LPaLCELosiYxzCPD9dlyfXVaplA7lmfptuVMrTBx3bXY9
KwABIC6eKnXW9gei55daFgDIAeZbN/zVaGrhxsxPGybLTQKqezi5U1cimS+GIA4n8HbgSfqpussC
MIsTuG9ypBg7/OAaUFMh9NxemlmHd7tvZo7hvOcogq1hEZekxrjOtzwU/MLCgOSO27mJ6o89aqAZ
Bl0Ne+OLR4guGd327fQiFDsG0O8ywtYyt/xr9WQV61L8dCQ6so0qYAdIGfMpOCwQ2YdZipNxx9RR
JDogZ9+V3gJ4oAOSXdVtAnryl8vhwBZV2SY+InLgt3CHAhi5o0dBxAZtHau5uoIUbNPNR9reVkGK
WsG3ULgcxdflva7XHarZFSD1zLFgmGBRvIAnC5Nq8H/wRT9NoP43/dm7gD5GJd+naXrz1j38PS9t
hg3zkXROTq9/j86cCwSMiHKNl0JFXlxSql3R0t9OaW4MWITL0becrIj2MD9+h1RtO68gDqpjm8hC
0cuTx3yE9FocfGe8gE3n+0KRH51ZiuvkhMW1cQue6jZAiFZGddys45o+9oTEn1iFCQObjbWhuTCj
DvAJ5VcL2zp26tZLxNKjHyS38Rh1SYGp5xhI4Cumu+LX6IyXmpHbKCI/4ajeZIGvo9RFPnAd1x5l
U1lfW96ikrp6njihK2EwC7IJvdeF5f6EQW0umxbzZo+6ow8wrCnmG7oMfuZ80RDRLlb72Z2Xl37s
+EmFnsprPoQJnSGBtJF4houeJI3x3T1SWJNo5vm5coDOhetJCMfeGgzuti4cmG1mS4wrTKaa1c9c
FZnUB5R76Gz1DHf0OwVufTYFkdlcj0XajY3E3A82csCj0ZMieoXRf4fGPYWqnr4WLuqEz06Q4HDS
Cam68nkr0SdWAHNfcZCgnir7jLvBurPwiI4oWaWRdVqA9nj5a+ivytBcj374KUz57A3Oc+lhFDc1
ePsBpTAU++huKtyvWobLBbMAqs/YATeOF4Y50xw3aHFvQ47vb85pVZCk1cu2Q7Wwj10H2+yK+QcC
EPcpDKZHac+qIbbHaRNfo8txygOrgcka4CjqzBA7BXw9T7PUY+YHOL57MYBEC2o8RNtPvuCgRXcp
SqStP9yx/GNi4Zzygn41DDau4DSJPBEB6ZGndrRVxhdfo7cLn7kP0f1nVo9Ju/riRRXOpypsYnhT
f7KJPSN8Aikx1+2e0xubfXUdRoOWsnXgLfVIb0KkVh3O7WegboGQIsNKyicidD603ZPSLLhVfFzS
LUg6gr4tR+GiJAGuT2BMJ1im/YkG/DQN0Pe87A8QzwhmzCCyqZSvPYfA2nCRw94Zf3gBMkwHynNQ
U/WKtj0D+4WeywxoJ1xDcgedvR+UKXcg2APcHXGQmIpOjWPcZG79vAm6CRWVctv1PDjx2zrY4KOK
CM6EZaP5VjQyYcNYfjmM5SGlZ3cg3/HotVmxwbWB5RxdLfJoYHOPPlV9K8tDi30JrGuTNShwQMJ5
6IytEmcLot2kw/gKnN/dVYGA89m9ltUqLm0DyFe083nqIexYJ9HSbLBvMqhAlGIdlpjBXfLZRrhN
gwMjc1nwm8J2y42R3xah+aFZ2ysvHhBvx6N9t13DIbwOYlizpmtI2otCH7UzOmj/LOKyVeuarkXK
1s5cld78GMHnpxnAcwd+8wH13iSDRFaHw0RU5I+wFqiS+vAFKV5XAR1ceSnamKjM9FgyneB49+bm
iGoVonF771qfHgisysQr2DHU23lqjJujaLDmzqPagCQX5O1wkqNb7ETnPYRzXjD9tji9k6A8atG2
4yQOpukF9wqgK+I9tVOUdrDsYkpBx26254muQjiIgMNmExyAo7PYElSkZoFNsHEfvBC4URfs71z2
r+sKVwZOxTvOBBFPLhDjoWTPa1WfRQDKN4h0DxsfVXdr8eC0MJ4wk69dQwHzmh9DUdOTwyxaFAal
SYb7TCx6B7isYV7bzMMTOOgpQHUrGR8cEzIJC5IKTNKINdIKclwdie3G8Dm/YGNbMjxtHOceNoJI
hkfRuL/BC/TgmDe0KooRyIJn4dpXzoCgYPrAfOTkfPJ/+d064oKD6KcC1oK7JnB3B5wiDegdOB0K
LJNS4IrLaknRupA96o/Txnkyaa/O7baK2ATYdSMYVzXPXV9vmQubbrXBNz/omjwMfi4+26+bfh98
94A7O/xMWX2qJrQIcBoA/dqHROKU0CGJ7VahEtsz0MOLga3QFzHAj1GiQmDwXYmZfB8iJN5lh+PB
oHI5O/K1mQs3DZxyX2183FfQVSDeAWEX3QkW7R/olOGT6PfNohfoNlNe+6zcu6zB1R14w8qSJAyo
p0OrexjlcmurM1KQe2h5d/YgZbAkut897v/I/AY+Bc6TT7LUuN4BL30/5FYYcaMzGRA4o5Y8dBZ2
d9WkOGu/oRzh7SeKyK1zsRKGBxbdDHg7waye+1CjUlpKc0S1+iJgN8F+7SeMDhX0HQJ0J3ie1bQe
dPFjWVUXY/MJORIvUkUPAQ0KXhUwrGXgnYZyvGKKSztYXuNdOGOYVWsB1Dlklx53edxw/QM0V93t
F7TkY83cGC23A0iCNanxBucob6erT8MjftXwpRjKT1spntKyobuWBjF+pYybhsJ5bxFOZy44wk2S
fj967KPQ8st0+rdbOQLltwXteWSJLU6ocJ4PXYMaiUsHuBcAdKgI72XnFPfohY7m98MPeK3aEeZi
hSsqwKY5mwGc45lTPYkXTaP1OrjjAG0L6ADMiUrJBI/bAnuOUY7cUba1GKyQuTtB36ZUya+euvVu
Qdi1K8fts3UDdSyn7nmEItzPsOZroaIDnvjnuTLThU82c0Fd3TcuZd6yUGcF7RZgXktzxhiGi45U
ARsPMX4XWT/p/Xp8b3yEWF0a9UK949KI4ohDf0gFLRq0BR94xSNlM872+Oz9ThWYI41bDgnQFpvp
gK3ZoMoMMnXKq2poksltn0FE+Kc+nC7oe67JgFuR0q5HvzxwRprQglT7Wq13mB7FLkTBbq9tfYI5
v731hmA3A0zBnf8g6byW5ES2KPpFRODNawHlulwbqc0LIalHJCTeJnz9Xei+dMzEzGi6KDLznLP3
XqnSvQUA411L3AqGiOaRYiIyikc49hQDZd/G3UIwZ33iNcLBuemAvayiUYF/KK2lueZZRdjYnoPI
JONI5LX6jzxdFum921/7Yvg1BPS+ZW8fFuXYj9IX3t3quuc1UNNmk/YoXQYDy7dLkn7QfkAEqeBk
/C5ErARmDdsq2jfVWeEweB9u15w1ih/m75K9PinlEytCP/Wag4yL89hXKZGAhmyOu+bHYiEH3vmS
cOJaohJuQkZn1Mc28M3d4qy71MO9prV8e8GpsPPii+zJNWXSIWnN9nmAalu67cWmrhlNi2iCDqFD
X9MI2ZQw7tifphHQzb8ffRO8r64xHZ3Mye6NgRbAAZLvFzPP7xatcYcMa+d6ivu9t3Gn9ecxwIQi
sxzjXiDiQrVd3EghonIul8jxeQRwCqxYbtv0IjVmZaT4oo6MciVT/6EROyNEt1hHfML+iRyycRQB
iioqz2FeTetejPPL5KMdMQovj5kk9jIx1mM1UjKAw7BpiLRnf62HU24H57KcYA0McAYMYpbRii/2
UrfpO26C7D+sK+zCxLbT0WxPHbP6R+OTIl1HdWarJvekG3jx1pU5dpPBVGnLq2cYGPlxfqogay/s
AXOUFL0KqRfyS+Y8+6aTX83B/c8c1LD3i2Ykqg32hQDgerVl80JCjlk78ZC1wl/uF9lNVSYTaFe7
DKS8Vnt+WYrh0IyIYN3WEJlNou2ddvRg/2xx2rx/XmszOw9m85td1HryTfPSpXkQGjPjb1krxueV
9cMuM/25Y+5Q+N6h9Gz/qdcKPZzkiHbjav5FZHJ8xTS3jkl3D3yX9loybbB4667/fiR2re3QUTBU
WXpcmDppMbvbWVvqezaldi7ZqDENW+e0zXkEo3Li2aNdrz310UpXOwrLo1aye47MLPKsor4GNclO
jQFVkvQ0NRaC2TbaHewsOCypfQuaUudVY5k0em1HdpUOZ6UxtWVhH0r04ePIkIR3ZXxzO+ds01rQ
1xp3EnV4wurut95jPl264bUkx012Jw/iLjAfWVaYLDam+3Vm6HAoFvMDc8Tmsz1gupjevdzK4qIz
mJITJHrKNchLeUL6cC58se9FgaN0RFC0eDOfbMNrSdOT3ArWk9aYXxaqD5m17I9MrK3VZoih8Sqa
QRFCu9inZnWTnuvF1cyamzzv0yrdZ3/M4bBU68eQtdEM6SKwgXxgS90lE7OXms1nUiuNPfI8PrVf
NLyeWzx7tnhPs2ONWr4zbFXtKMNXwra0yv5g7aRT3CfLIvxoOLtU6jWtvBkcJm1EHzXkJcVPtgRA
fGrFAVK5c5w26HqTeHGlyg9ZMfCn66S4oyRtfZQusfcMSW0fuIg6I9i7kVFkXhXwBbA4RGsejKFY
/mrSMGNTQDRLkSlNiRuvZE+Oq4LRYp19MwrOB/vNnpqfgUGv4Irh26uSV5tx7kFLjI+6cHyQW5I4
ZeVCDfvVDIM6W/SSu2nQfwabcqswlfm9861EGwUlzL5G/2jV/Nt05FMy9CL2NZfExG/f/eEtVr+f
3IwDscJUsFBupF3Mvo23NVvnTbX9bOckRBPb6TZMHV1H51TcBRG2GsJ3ZTwVKmFs5xAnx0uyzWOP
gzNciA+G5cwL4C8YSrw2XHmknPNRMXDYJG44l7OKPW99WxuzB3mnXxlbKyaBHiqiVRdXmes/aqyE
2OF2Uys2zsug7bL84WWIsHVgDcAGCT4PbcOzH9+RObK4rfSX1fV3usyhQujp2XCad7+c18OYljYu
xIGpOG5XY3FI6hjjaTX7R2aBG9H64ifeD8FQDqdk+yoH79lumcqn/dgTh3w1U5AW2cDwM8+ML6P3
3mZdQGB52fI3Lem3RnByrqut3wCpjRrejLT8TAoaxaFus7Af6O7WOWVGbqbttrvsdaAau7Vds3Cd
BsIY2lY5NoifelDeypFdS1/o5itKr8VO3nrrDzGKIV4kdmrBLp72xo/cNjHLiGA/TM7vpHJH0hGO
Q8rGfBsl2Rl/SQ2yrk16GGzUd3rOcNBL3F1dHmt8ZWi7pFYauaZh6iodvp336FZ2PKCJ7a5Q7n5p
eYcMe3mrCOflptlFdoqWb5bk7WaLcElmF7/Hkil1ypu0C8x6FxNjOLPYgn2eLujI1fY5A/tXpj+J
rWtuO3mVcmUOjQDdDG7kFxCt+vpDT8dk56QM9oVR72xnaWLSUgzO5vHLs++2oHcSuWphnegYqKo2
O6TjQnhDiZq+svnwcIuFs4DVZKu/Ta8RY3ZxGwcEGdJJPnw9nSMPO8tUuH+00riRX8CKJPX7OLpX
0ABy+tX05Q8Mae+OTgqLl0Zb/sjcRht3+zrsHPnbNpUbNt14kFp3X4s1PfpueVsDugH3PWmxiaUN
X5lI+49sQf4xFhw9SSIi3akOwZr+XErnVuHWCttUaZHeyifHFQ4xW4acY1BjvwBe0hRsZdh2B6MO
vZe1pKFs/fO4TCL0KyrAlJNDuSfMGJc6LV8XA+t2UqyED+wRqcDx91TX5yKDZxMUXbpfqUxwVbVP
/docJgLbe2wKejh7zaFoieDXuG9gjtl7o6v/yycj9tb5NtQz8rLJ6+vMoo/UBGbCmWccUSbnpTCH
c9ti7aH5mdGGXUxV/pqd7Pa5SGwkNrslkVdaYTFX6aXAIhSbsPH4Nwv9KReWEWW2JsKxyrI4qzH1
YRiw3wU2v9mEEKD7r/i5rmtT2MdUIauJ3AkOQftim8b8s3VlhqZDvqdHI1VGupVb6+Y3gkFDrQQo
ihc4DUZk0u2H3gvz/39lTZE2p3TaQ+XcE7AM/rh4t6yh+jJajHHBMPdX35pfyOFaR9Mas1NWWK+K
OczDznL74fRIUOhNbZCLq0TeOpBzUQwnLPPSMD2dVtN4UTOmpG4t53CsKbsm18kiU6SnIHN/c7si
yboVvA2PMJznmpaM3E8n4sYwn+nTYkIABaM2+5a363NGMN7ryPZmPjwyc3ThkUxMIhaQeeylGxUI
B1fA8bM2XViSq/LS9L7SHYUYHrpLkSBSl6X3sBLwJ9jsnYtzGAtgR7KJITUtB29m7D516xhOlWke
q6WzIqw/TsNW1nu/JMXfuXfrY11V2AJD25vvCRA45SftuyFnPB1jeirW8U9pVFdPT1ERAjhi+Vgf
kYXkzRFE3fyFtx1DOJvfWBqPVSDsopofu97uTqQdYxJ+GVpFaW5jUg7vunpiZKKfi7qdbon0S96s
VhLXaueD3+ctvEHrHExWcCPGvL2n+sQCfVoEzEnbzueI1J0eCjL1wEX0cae4WTFSNkEe01zI6hgV
k0BMkEtaWmBCgG9aizPHjm+uRzXVh0rP5YkbUgmYe8bOddvsEgRMxljRyVHTx1+u2R173IJ3EEmI
BKtxhT2k7yfHOEx+x6DaWTI0DixLleGdOjegNs61vSb78Uje0jzzlnXndOJMUs1FbmkRZ3pYKCh3
QuZ62DM5iBgDw9mY+BVTp0pDAbztEqzeiwv+79YwHSEa6V0WPvWPjDmQZen9wdS9IFxdyVCvxACj
U95l72mVBTeXNcxO7xZxm5iIeZiC4AKIx2QZn1XVG3vEvldBAPjW2ORfDGLU8UAUaOdWM+o52Shj
Gc6iNcoIoq5/gzRThFPaRk5TtSxT3zp3qnld8dfMfuDtS7tnRVn5So2Y7acsqe6La4JZmjTj5EM+
fgp8gTsoebaxNrySzXz3C9WcTbe61nnTv9W6bjxZ3vpuLyO7Bg7HeDRWRmjJkN1EiXiWimbcj1SX
T63qCAy6wVFZwR/d0a0fZJjuwZR1v7MesTAHAOZZULC29MuAFyXSCmgM2dykcZ1WnwsnmUWMImAq
vjrlB4Lzh7RgluhNuReAu6J6TDiMFWoP9c9fr2NO6Yv0MQDGw9AHhjV1mCF5M4SjPkiivkJasbv2
XNaGF1lKyJNujPRYXtIy//V3pDz0vVTlT4ob59SLgYjwllkeZk1/6dJryfDJGzWC/BOqPqSTgCGl
uNj5shws4zxtsNpGW86yGoglDGo52rRYRZ8+sh6alrTsLWB8XGtSoRX14ZxZUasdJtd4pEs7Xjob
wlulpiuol58zhJAQgNEEuypsi+wvm4++m/ril3AtKAwnQYaJX3nAkICLtGVQ5Tek3cviV5c7f7pe
+cdAHP1Z/2kZRSQkKZ3Gzt2rr5VPmM6qz7i30/ydpevuil8F0L4vf273quFTLOZsvjq5Z8dmV1lY
SXUznMEEPDQd3a4z2U0rA1rPwPIdCbdSgYwzvJT8LSU7hm1lLC5dUjqXfK1qWqyiP+TQbsleLPWL
LD6M7KfGyFOgrbyYevc77RIvXFbL5dW3Adf4Uwxp0o0pIPIDoQ1s1G7L7AMCWtgvwoK6x6llbi+h
GKgTcyaFNFFVA9PSo2+ve1AomMxCCxOQnAPzRhAltgRhsi5dD91EHHyoF+OEJSkb2vTs1OP8XDnN
Q5dSEG+MNDne03UUL07ZS7y2Zcow18fxl6FLrPZtU7xu//7K79gI6FHzUKGqGLZvPCGMfWG2zA7W
wthj6K4e1uJy9f+0Sz69+o316hvja2k14sJ46rNf2/LcJX4WJl07HBKtuKRzcgMmDC2rdDEbeNMd
ByWtrqrGx2D+Fs3gvyXS6/Ec6rhDEE12vS+9e1WYXiwU3W9aJsAMrHqHZNQ8mNDQJeCoiDpbUnV6
yXAvhfYDjd2JBACT47ykRBE0Cb9Nbv48BSXCjhwbD2RiUO/AargWmv7ajyB5E3O5TWXaYRUlaZ9q
jUS4yqqrbXofhbHqJ82hdgDYeRg0FtdS+b+yzX0TdO17Wi/Dkzd2f2E3tYdOFMXNElic7CqpCdub
3jnffsxAbg9lar6uldPeaqLc4C/8Qz/Z2NPHZm/MprZnP4pnGJ1BW3YPwqkEr53kZx7UwyMwMxrc
Zc2OAzY5p5Y/LMYwu3KhT/G3mq5IKlZyDmFqbluxNzJCZePsx6bb/XEIdM96Ba64El+uNtF0pOiF
lOl+65ngDPwPaDv6TlH8e/zRspFIQA3Gc0xMGWZKRBU6W1OAGioZDYwuLVAS1BHSZoZ+sL4OG1dk
6hzmFZ230xP/pAQgnAzTViONkVkiVMeVTW9JmddY+g7sEbEleMmNQ1B5OWqS3dYu05cpD8UvIE1E
OEomaNoNNFkOeFassDNWfF04hIhsdUf29aPqsw8c7+tpHg4qd7L33mKWKlNST4x5dCJ/yfTBlhP6
7cp34K7G0ehfabTkm6/6y2j5WKMG0BzYdnHC9MMvTU/0R06SYtSc4QibFk95IaYHvforgkz+Yvvq
iQ2gh4Rpe4zUdP1jbVoYP36BGDQbf2u9qsjgmh8apgNY0bnIojTXRRxkOhjdlvOuU21Mnu6PBqPy
bLXL/Eb9msGFzVkSZQNFxWPf92gjHbk8kM5x5RurH7cD8Y7FUp9pVT/0GlOso3tZbHXSO2cmE+yZ
cXqNRmRnUx2bev1Si45vikcFxwfbYU7iOip9dmwYv83eNUv/5EzofGK0oibNxiMnLcu2gY0Gb+SB
vm0S3fdsxFHZXbKWNzXNy3QHKqyCl/005eNKBvdPYUGK69n2r4wVeGco9XbuuhmESvvn0ia3FRjP
mYECm7/JfNMgiWBPg4lXn+g1G9mjbnrvSqw+2ZxRVSOBRYv8dWi6mmiFe+Yk/DPb8lROotwPwK9a
EC6xP3yM5VCc3N6nbi2WkzlvbOJ2gvFpccFAsEAUdcBQB5r6xEjHliC1EFtOc1J+894HGraB8UDE
+8tch6+paXuKNVIsYPLLMLO+bW32zwF6fBHygdG4NxeLNJfnURAdyPKfoixv7XQ1CkRUdD4YOdgQ
eecBs5ed6J4bYPJx4brVRsJ+ZmeaT9JCF+Iqaaq8nUlekq2dsOSAedsZMTOqFHvtTN0AmWtiGKvn
L8DCfFMf3px1BjJLyBn8bz28EdXtY8cGKWVUTzPkskPeal+OhTBiSa876yQtghFHVe/SeABZ5Vhp
AP9P8li49VM95fu2yqOZoXu8tApkXaYmJgt0a53ZIlS6+KTxknOzQvElHZflC/DXmmbBPQMPG+dd
uWgYCjrYVoDqqK3N6oyw+dMBiMYFB3iqR4asORWEBF/qWzdk27cuKTBYTN9Av8+yhBCZpTq5Ht+6
MkLkf5doX1k2PKlEv8uOOEJZYh/rycYBLyje5hGBD92+jNeVfLLZ+O69q5q9QLSKdQydjMiwpm9q
3LFN8MAkDYb5zC+JrRkzECVBxvVpKbIPzXMOc3XVk8bFkk1snoaayEu6V8oasGUyPA7SvUxaPrIJ
lW2cxQ8iMO2SPWC/7b2WDFhRPxf5hFVes1D0Fu/Vn4ZzjXn65PVzpE0OGAq/B72hr0tE9+zcGjJi
me03L63dM5dLRfrb7DeOIjweeEjWYYU5h7e/srlrAvOsaXfjPcBvVVLFq7FSJznN575oxc3DuIPe
gJfJt4z0poAq1UtrPInZ42NZ2PQGenbfXGgtlP5mzeyTHHvlcdouCzBIzoIc0OLOFUesnz2G1kI/
u5Z9KoMUH5VZR71rJZ/+wNUaZdRaysEEo9Vv1tREq7YEoRdIAudISNd17PprFSC4yMX4jcWIUrOf
tHi0ps8gA/Heeml29o3mK+mBng8jtV6B3ZUwygb2rFoVl9ObTgv5VDPkONVu+SsdS+bPzfyJ/4mJ
elN3UYslmEiv85nh3LoELWSTCgZyZabp878ffP/8WtL53q79CXub6ynYj04NeLdbFVxKknixKlIt
yttmPQ4r5R5Or5imYXnP1/qTY2Cvyhpcu+OcA6qyp7kQG3rePutJ/dqYeEGEMu4JEqLE2HrDE2/u
CDBa18BkQO6vM/JxGuAqm/MzYNbyrjGC2HM2H5dh2sYMssTUmTmRBjcBZ6dTU0WYfuzEnpPKnW03
zJRSohlYIA2Gr/gkV79TYAfSt2DU7QhRVns1nbGLHDV1h5l0w8NTvJhGneD8d4B+ERkn0rZJ9SbE
wlmyQWDp+zR6Z8bJQZC/rXXy2kHtXVShuRc1MLmTaz7utHkYL+5KEmhS2cbhOQtCe54/D/eisL6n
xXSvhW4A/w2KKtKE3OmIXAzwNTOsR/lZtl3/zKUpR9day4dZoM6U0zDGVD/35d0S7onMmffLgHq9
sxvz6FK4nVzlZC9ldS0cXd2l8uNkyZNTIUeABWaZXqreYwzrbGkOjZx0LZkOBMlmuJvFGE+Lo8C1
Uz2YmDWRmNfbsGrrWVnZK/z15uDCUd7rbqFHKmu4IcHu+6NR4BWxOuvQZdm+JqR6Sqedse3AgE7f
zKT2DiZSPNMwMezNQvyHzvPwq9Q9FYYn9l2z/mbn5JXXN+VUMVKdLA7jjiGUqZ0mxrZ49XPzgqFo
IpL2ttJU821wb8HmLOsbHmPguTh0vE6/+HpgoDU6J4Pk2ePfD7x1n66UgFVMoaKOWAmTZP42c2b3
2II2jad8PVdOJu5canHHHrQ80bMzogr+mMB+9qXVU33Bn3rKbdxCtRdysYP9rBpE5tUYTsXk/+Fy
GO3MzPXn4JEppUG72xbE3NXmMgDCsMUhy4OvGTLYr2L8LaA5G2NSvA+k33Dzs3xMI6g/FPYaYVvL
l1EQXdQrO5KOQAy2qWv7qbhIuNsA4IlkInQ7FUN3Q1CyCLdUt8JvYXZRka9dXnCThwVrvKT91Ysh
u+BJ2EMAhemsqHzzzj40PhWR52TXhao51ODSJLrBrG58OKNF1eLzdnufpdmTDEzHq1D6txhXvKIw
FcEYnAa7KMOKkpH8mYfA/KTc7F71uC58JnvwC6zIkmLgzgtGWranbdHC4UASrQyV/DsI42BWG1+8
BBTXsAfWuNktmuqmr3M4dvKX3XpVuJb632aZDtr8Jub0kcx4mNwtQzOB6PoHOB07W7vDJBRX5SQY
CYecXi8FRTUGTEAd0dxz/eho7hdEEo1Iork9V3EY/ebr35QGo9d0FbJ94DJYjvOMCaxjTwpEml2m
5l3Te2yqgX/KucHnc0PJd4L9m1UA9mJqibgJEgkyvyyu8p/dRPv0S0bKK1Fz4s8+p7VhQs12e9Iw
chn3FuP8K6PuNyvp0jOSHKVv4TDzthL/ZjeMB2snSsSAugXZBoxyFWHiZCaKWt8lnR7By/L3dWpX
17TusTeZ5aktCXgPXace2czeg7tsofMtrnPuFmCDpADTyi0gjPaG0Euq4tS0SFKt1NO4aOZr77dJ
6GrbXTVL8WianC3NG14b8ESh1iYfKxcM7NqUm23I5m3B0HjSEOrNivxL0v/0ZPbdDRLXJvcDlDmt
LkaCrfvIuHildy+ylfAlsxKMrWdxIYjdx3nQ/Krn5O9kzR9jd9IM/3VR5ERgPr+mFuYdurU/Dt5d
TzFhYZLZRLrkn1fBdJ1hMhfFBL5SHtP7oNng+1wW8+wvWEPW1/qOa38+BBnqMO4MToKUMmy09M+0
4SM2CkKinandlAi1q22INFDx+ZXxhGYufJfW1MhRBfmrAaxtcPxomAInLnKFMWlLAMLi0MMOcOmc
76dRvWRB97sY3f+gcrynHj4EAY9tHPSo4cYxgGk7zy/vme4yHfBNI6yqYjdmxg2eO/sRBMRepIe8
Kf4CFlMYnOp3mHD7Wstvej9BSvIMdh+A+QkYshbIxWFOyDz4GQumtoIdaFASFC1hFApLm9jUYXsG
+sTHqr0ZN7HrNdiCasWa3z6G+Gs0qPU+mkg3T/NTWslDoWHzDIrkBtLcjYeBOmmuc3/nLZpHymSn
p/znHs77qC5nyXSK+8K0pY1zs429bNRCq0Ssq5X3PUuH/qIBUb0WwHgy6cZ95z5Vdv4jsOeKCTaq
kK8V1XkwytOYW4yy7VaPLCDbAF/T8iTN2UFDbz86FTY6KOUhb1Ou+8nbUBnrB7dLbYQ3erpcNBF7
ZO8DVfV071ejXnPzScHYp/8VEw2AxJgoNcovyqfSl5TdzXjtjb/wxolikF0HvA6CBkjyHf7Jt2v3
SVgI589Qe/hXfGKgbsl3NNkM4gNcd7NYXvUUVDsgxNeh4waunFPQrEcdqtIsCO67bJVBfa/9t7Ir
fjoZb5m5rYLRzb5nI8F1ZmIkZlSiWD9MGZlGDQwZ2B/FnH/bS/aGjZb4iyJuOyp4LrK9o8j9Lh1+
2b4FtrlsdxmNIlx6+xVHcHlKWknHWBVfZK1e/C7Qj7L/ZPphhbRcyBA9vFwsCU2U6ZA7GavuubTg
birjVUhNB12vuJ+BKAV2XOMdQAYJ6JWGKq36h8ZQNyKeS7jXBzEOFo/m3dHuQp9vDRJD5FEdxYvG
eNlE1Aa3CDdOKyBrc6AqXT8ORhUu6cdC3hck5ja/mRTqlfAO0Aa9HQLgYRQgNAOJmw9p5cJgMG64
ewYWzUIrxsERMt5CoNo5if3Dz/M/UJlZZFV79mdqXtbkPdGGPwCO37zt66tVF/Vq7O+D+zch+hG3
yi9jH5+jcNY2rAwiQ2XCny+4fWdN2MlsmYNkd65rglype/Jg9JUeee1zqvrmzZ7d61pAQgtK7ysP
TpOXfGqmq1/aluEz7gBwpp24aqXLLQ1Mx0qr9Z7r8jyVdU7RRiywlPm9aFLiapYT6QZEqMUompjG
iHBKs08sXg8HltERp1yoe+i3pCH6mE461nKBeZ+iyMO1ZXB9SDk6G1o2jR1vwJAIeaKSpH2J3YPW
SOw1Umn2zSQNEefv6Jr0p6rdD6OPJaRxXyrSBaHHQGTHPX77HidKbOu8HU1XxkuK7sU6qfbEd3Yt
Ze8OzQELDCRsObr9Ts0N1nQz+8C+K0B30ufrqfs8L1408aeEEpovwwmwrirnQ2c5jtWGOUEFlFSD
0R6NAaawpB+e0ga1ZOl9/Wi4PGlqa9qfob/kljhy9cBZERmJrJVzlpFhOJq6cySc2IW6Cc0occsE
eyVmjmog00ESda/8fqBu0H5yjZITIzvKg+M7xp6DsD271UuGTrTPuhx/l57/QPveTCJEe6olV7vW
CPpYyczG5Oi+TEF1xN7DGN/j5LMCnGFNTgxdfAtHsxmVpY9ZiT88Cj2SbIAhOXBQwTl3IEAot4FB
4/zYFk1Xjr+Nej5MawhvH4JBvmy2fQilCIfPbcoRubbwPiHFPSnTl4d1HhWmbgsqBFPXwQAaHDxx
zYL7rPPyYtgOdrKG6uu4GkBH1XbcjpI7aN/bnTZfgztaD8rV/VI7DpUwd52s5Iobt8HVTTT94Nf9
wQOlRC4EhVpll2IyPzVG44eJonQnAxX5pL2WqT7hJ3mdXTTiMWfBLElbAZyAchtAeJK6/XPMhy+t
6fZkdSZenfaXL5IfYGSsk2VYv0YneKhySkJ/W+7/XuftvW4lUrjtdNN+dLf6Nl12aNt9XHcHiKn5
1twy7iSoFhL1facE/RQZ5CM9/14VJ3tJ3jPKf6zBeN0mmRRTLtGikSsWxcoZ6oz8iOQK6EpxV+FU
MmuivgaT2PPUPT8kU5CGqp0/lOFj6RLJRzLPNpOZ1MG9qL/Sj4671KgirLxpDLGeU0dpZ2ZTn1rF
+WsLlLtAKR+P0VrtKxwHwTR81on6UILEBUD3/8xkJHBhoTakDb9yi/62G9v2wGsSRPghmkUscU7U
3lsTyouZSBJcCOgBNlXvCBwhNamgnIzXeoC1D2+dKwoU2UM4P8TuFn96zMRzW86hQeEq7rjisHH5
T7j4xw/1Vn/7VxOg0nK53ta6dgHHCj01RZvDH1U4rD9vIJOL68LwDZ0bJpD2Ctah1LQXZVD2BljA
h8pVB4b3XOsECnG3uokT+7rLsVDwtFKEuZ0Ful7G03/cSKkf+tEGt4l/99+pXHPF127pIGOAeF/X
KjkQOM1Do7beuEDmih+I0nJju1P5Nog6/07HtOSOIt2l2GfI7cSG2X31Plhth+2hpNADxHFeVE6W
CoMOANDvLBEcg5SKIMo2eqP+BRHhYOC7CEYubBBIIf8ehpUk3zSl/85lLe88FnkEpN2JU99E2KZE
q30IGKiFJ2lkByE3G7IC0Kg56sPU5qs+Gv5LrhewL4GwSZv9aO2J9261rsb2IdoFGxX7UpfrH67i
kB+FifZAh94cud+nB4ueavt/Hbk5DcllKIz7v7/DSgQPgELXB9Piuqrf1w2VRR57Q6HvLbNrWeED
9z5sNNJRhprB/zNx5rfF63HbbHXeIs1D4KzNiZEtrkwPR6JT7/224UtJqGONZnyRa/WY6/Qb1zWw
lVI7jYKJCkwgDh0kaWLxklR1Qyes27eBEBwEZuO8VZj5sn6snY6Y0NVPM0Vk5KRMO7Lq1PqkvjOL
JdFz+9d+dE45JzMKBLs8djMaf26HcV0eD5e/Ek0DbcJYCTi0qre7tTztLuuCy2zYnIppm4YaiM0a
6THinKSAvNbDe8keF/4r8aSun4aErc/C7B25EG9TC0rj3OHX4666s1/p3IclQx4JvjoSDjACoqoO
Nbv1DwY4/nQaAWSrD9mQNyFtH082K3WwnwEUAvPBLEq/qkW9TvfAva9gHNIeZMVwwBDybTutFwY/
3HT9SAVlSJmwUS1p8ELc9S5gj4xjvXAbE6+uSZ09WlvZn6CrmjYhMu9nDrJJ+kwLAnKKvvZqtdTt
EHJzvGs8G0f6TwYxyWGmxoX5JEJ82owRrRdWx20A6RLD4ydtb5yWhmE+jruoBxyB3QqzP0XhXq/9
OtLyEoEv8F5ap7C35lexMebBw6mZuLjFqZTyKzXGM6LzR91Qy6czGJ/aEft0u3d1UhCm2R19hxeB
S3nkXKlwYgIPWfez03yBorWbFtCB5NXpCP38W0uJPHusgoSi9t/6MtkYmHQ8lbCQEL0oCPo03paE
Q90IulD94Kaju2X7B1EOF7JsvCfByJc88Nwmk8M0y+bNTshMopuOpXD/9JLKep2Hhz5v4yTBS1s0
2fe/E7bVeAoo71AlnK2uVi2clGn94zUAftlDMRVSHhKRszP7NSin/7F3HsuRI1m6fpVrvUcZNByL
2ZARAWqdcgNLwYTWGk9/P2TVTDO9iYBNrGdDKyMr3eHiuDq/4Jxe0r3gCLnu5SyK6G795KEGCQGo
8GXPdpk3pKv7AkDMZLKdCWYDAtSsNH2TAaB39gpJLWy0mNiByiEM3N7BjnoYbZlgj1humkgcAu5R
crDdGtaRoQPWwsC5YjkUt0l0V1SYiw1t9ivjnRXAJ7Z9Su6zobkwQQQCdGfkMDJz+ly6zrVvomWv
czzHTik7a8kczTUhlvDnfjbrvSGil8jKISl0n5GhuEGLP1gk3F5zN72rS/6h1ZM8XFRVY2Yb9wZs
DJfDFVItzd7MsoMSIkQD2ArhOJ6R9wVKSaZZABW0yQ6oQ87DPIy6qZ8/jFGf3kbObZJl36xW5cU8
J5UJMm98ca27qLdUNHWVbD8E4TfHZTbikAGYFALVhZUkeybRD4w5uOIlDdd5eGY52qcYU1rXXZs+
zyg7nvcRelBNG9t/X1kTrpK8wwjw2UNyV43zhwxlubO5YnMu/QlWMZoT5+wVCJUk56MPdcxI+hwY
LrS6sVObHdAP/R4qNrsmN2KC9VNmFTzuDsg5h6bVXyhhr94FVTjwWPtx0Ubd1WS5oENynVbLEE9c
6+/zhyPod/CPWEn8qo1rVr8E6C3w//hstGisUaYcJPRLwcU9tOv5EplzbphzASKxCZVdioEjQkpO
400RgzD44iMYg5ENYHq26iX/OzmHeY77Q+W8qAO3WwzS6ENsSs+DHr2pyvhViSBBiYK1KdK/I9BH
cEHj4/XsMopwq1l0fiGguE8+ByyT4Pm9SfFwwJB2U86jq0OimGcpExhAjTyaM/zABlS9GAv8k1C/
ewXodUs44xAF2TQxOp7CkCDlCbveAe/jFGFyZYpQ6LzC2LnwoAR/KCNFYx3R9X3Dpes8csR4ibc3
c64swX1qpvacmOQkAIg+wBEruINWJF3Zl2pUnj1Fybrrzpgu1cat7wONlQyUlodxT3Tr+BOrvc6m
7zgmfkMDfAA11lCbG9jmU4wlSExlwaGteeoZrJqUeAyxchwd9Nd0oe1J9yIuzo3QL9S/BV//Ub/8
P23OnxlvikyuOvrR/usf2c5FY9NxVcPW1WPqnF7x7d1/8bcup2P+hVE9UoCa5dq249roYv6jy2n8
ZVuGqTu8haq6gaf9/+hyatZfQjNtF71YHewv2pz/1uU0/xKsikiQGTAUXFuI/40up0ZBf8j4Ll+m
2vqiHmw7CIciAPqHKqcz9DhaDgMaH/POFNOLj+lW53ZXY1q6SI2RHjTVxetA+dbEGCP44XczxzYW
fZXPbzrtnwn2//Iue+AFsG3+61+L0PJbIea/v4RPsSxTpasW/dA3+qBpYDQJGRbMFUzojbMZoP/F
mWEalHFDMdm0ZM1k6gJV4bi6axqWY6nL39/URaIEBHgYDntd4x4/O+T6gfWAkyUJuc8rrKRFmhko
jek4BXbcUFNzkUTvbzs3/ZRPVei1wnj1HTu8G4svGtojgLrb7N52nX0Vjc4FRyWou5mj7dQxKrxw
Ehfa1Ni8AXHWsRVbv/r9AyPMCyA8uH4kmn1d6cPObv3hsgOZfB6rcB/tMBcgP0J7n9fdbSRs6w5F
/X2Cn+eFD+VtP7vlndUDXUniybxE6OR6Br31fS6HV9UazpRcN+80zQ3vNcOPL5FSEBdxjhPYnKV3
wwS+NsWlgUsbylZx3H3VVA6u0AUBp8Ej2ult+ykXcwj1xm4/TgHYCHAAASamhxS1b46TAtzMUOI7
ijftY2qE4qEkC6HE/XUxDY+l2fSP2RQspGgFxanR/IiKHuDI2P5Ziij84E43PfpbvoZUZtRoxs7P
i/AaU5ngGrAa/uqlckH3GhdDziLn6x18wDIqLgM78ndJjqhzqGkNp6cRpzZd4TCuaM4Trg0mb7d7
2zXyq8muPhStm940Rf04LcqyKhKzjeLz2GKBzPj9Y1xEaPvlh/3b9mlZQOE1dcuCWi5L67Qsss3v
5XZZeLtlCQ64MmJWzbLsLgu0tizV5Gwx9FqWb2dZyMWypENHZnFnlQ+X5V5bFv6eHSAI8u5aCRTH
q2a3fbJBULQCOiZUKZzER1KnbaM9Zzx2QPcuHFAD6gh5HHhCnQwAvMAz3Ax++CFZtqZ42aSwmJrg
6kXfnca+dALOP2zfvIGqZ1paAVbIb/LJfnEEqauWNDVe9crLmPOmm0aPQxj+Avq145UwB+MzBYch
e0x4rL4qR4CcavzN7SbtvK/Mx6l1LpMSvDfsrWQ3jinaLgBNp765nndqjoyTD9IZ7YXPfamAI6cm
oeqPtJ6rrA8DaDDSG0ynR+4kRgpFa1S/Au6GYRR8z83sRjPiX76D0YWbfCxs9XsFnSiI2JZJs5yp
uQP3uvjYYPXhl35zWRkc0QY0CHpO/XijGQe0tPIzuBffRf+aauMPEOc9ZUEegXDi+CAzgfWgPXLI
DfODMkGDcDmmAfBLdkIUl3ro34RZCc1teB57RLX15IGMGjdw7VOKBkTImzryZ+H3uOSR0Fp8IVEa
8pJAf+xsxtDO70APAaIEnKjU35be+l2BY9NlpNC4YpQ5RjfnanKh1fGLlRmPYrJ+5Ip2G0BWQ5fm
I+/Wv5xeeYFx/Gh18a88his+NA+kr7h9ayXnHRW3855JiVDrp1lMPDHzXm6bCnAxmzq81B4ezagh
SR5+64paP4f391nnKSx3f+mAXQY6WLeD7xFv0J2le7DMuZyB+XIw6eCt/kUNL0tSO+BLijOld15w
iOO26T9MCVPAInuiF+nN0OSfFAWQ/WLM+SGuEP8LUnMXOf7LsoTDpf9R/BwtFWdI98G5Cq/Itw5n
LTlewKafOgHsnC1Fr2oSWm1/12MprOqLSIRff7bU+FdPghDZzF8J9BW8UC6jYPEQ0/IboGicLzv3
o/m1mLKbPPBf4I3dkYt8UcHF4GAYHsYcdlyl01AFldaL0Wy4iHbwoRwb/MFoTVAfVTt+BBzrX842
IpdBQLLBNW1ej4u2e+iGQ8bie/fbWkVDRq4Y6gGB+HPyheK6asHiVK+aa93bgfGIL+MYjw+BEB/7
UT00tftC6sGLXetcxyawDHiry6LolxayrSXQl5ej/vJIZQH1Vx65E/FyVz5gePuYZ/aFb5bXs8gN
QBZAwjpTMBEX0pZ/rWmI0SHB9NhBUQ8mmPhh81nAwnTQcl86i+fvEV77fNeMCN3QI7iLP4xB/zW3
FZTbdZDjnPmNNPk+JXDrSSc9Ng5Ua9EnX9ogu+HTr9Qay0/cBtWy++TnMBjJhqRD9B31Yw+EZ00t
Gm9VZV9/TiaUn7SXTF2ga0ad3RjloYJGkjbdZZb3QEDsr4qqvHZj9d3XzJeysxo43Davv1A1Ra4/
9E7/wMMkmMCEwRqXyUWMXwH/fKxV96VPaU/uZAh5oqhSdgjHDMo+af19W/OXPi8+/j6L/N9p92Uq
X//rXz+KLm/r6ek1iIr87dlVW86H/2M+8R869Jf5z+iPs+7v///vc67r/GVyyNUsTqWmUDm8/vc5
1xZ/6RxWeUhFFtPgPzlj/qM/bzh/qQ4nXUcIoQnDchGt/0d/3v4L4SzTcIWjO1ArXFf/35xzFxOM
fx8uFZ0qULh3bEl0HsRzbzcp7xittTxaz/M0fULafbx70w3vnF3/NBH5d/GSeUjsKMk0jLmzrxsI
c0Dq4kWPQq2bZT8bybdoqM2etxpZh/PjNf55Wv53jUtD35xc3WxORJf48ADqXovvdcQryAgYS71G
ajn15fFq1vptuTa8qaaxWRaHILf3UCp686yMZtHxmILn1PHy1zpO/7N8x63UMnZB36L6auLsqjji
qVVybbqZBMbQnuLMNkaoU1U+Ha9wrUHSPacUatk7S4VQUpzxqgg7tJvMBtzC/ngFy4x6b6ZxZXzb
YyKaUeDsDBIH6VTEH9BlM9r+TIX/aPGkWIkJRHVjpePz8eq0pdx36rOk61LpQMKwGiRZuyDgeUjo
wjMycq89GRzlC3TRMUYHZeA8AXtQQf9FFQa+12QBspvjn7DS4t+XrDdzJA2mrEcWiOQSgglkTopf
IRovldqnuwEtpeOVrIybJdnMFAQrGJfW2k9Tg8JYXTsYEqGWeLz0tSZIy0Mq4shujNpCkyqKXtUC
u60GJbMz1bBsMg5tPh2OV7Q6XNJKUSiDVVbhgjQI/PDMH+2PutU6MN0wA5tdnWd0KIpAonGO1rPh
Q9L2u+M1r3Xg8vs3o1RDICvBnFr7tlDmeY8OPBTS0nLRQz+tAmmpALKqgX3jCdOGV8n7Hls4iUcr
44J2vIKVtcKUIitz+8GKu8CBIa5lHSkZ7Nse66ZWkmuDm5N61Sqh6zxOQWHYpy1/lrQ86fGk5AX6
sF6O4KP90BZiVp4dxVSDjWV8pU2WtByBBOjUAU1Uz3B8EwAuwDXO2CF2vVkM8Uch5X4RkgTdqG5t
Ekhd6BYJxm/6hACQIubsMNRaCZ0syoreOz5GK9uSKa1GhlkAnSy5yrZtp7cXuV3kuGMBPUHOK2qx
Kz2tGundBux25QPmEF6JHdtLUqMlW5Vkbxoy6venVSEtOAPgYW1QwbhgVYPQpFZBWEJlmP0psfAO
Pm1ATGnhCbGJTIRTCrxGzOlSyWb13g00cCPHG7Ey3rKpWeFH0BOT2fY6h2zKGexv84s9F+XGXrc2
2ku1b9aUrncKh/y47fUpwzAmGNywmYPxizSQXKc1wZDqwGN+SqdYeDwh4SqD4PmooGROMmGjj9Ya
IcU4L5pW5Y7LEHD5dA9V2MXqHvRV114lgPWqE/tKinQHJnej4c3n+VM24+YxV6iKusbt1Fvpxil0
ZbQNKfgc2PCuqlqO19f0mRdak7aQZlPF2Ai7lW1yeah+O95jNFV2q9eOB/rOgCGi84C6K93OLzAw
RJP/LO7MOtqobGVpNKQAnII4ULOBgbcgTzsHteuU4SbVdahAReAAIk2s3gHxDmJo/HJ8ri0d9c5Z
ypCiMR0D3ynmwfe4hYTaHTjjufnR6DMu0MpcFzbvYHqK8QMo/vYG9/pS/zyZrmE9Hq9+bfyWGfom
nCZ01RyRKKhOOwr26WYKs9gGfHC89LWjhyFFq9WDnan0CpE5fDgxadGgNO2RfcXzJWimLvhUKuaQ
XZg8Nlh3Ize4/FbnwhZ/FgnQyI1oW/uKJaXytpHc8mfRQ3jyMOLZGUN3YSjjLUaAn003eR6F4imJ
fXDwnNAz5/J4y1dm0m8Lwzf9GqtKrQ5+g85wGX9RlUhBJGycsJ4gUefPiNy40P6OV7WymGhShOS+
FcKJUEjLKdYr5zzEGc02QcqrHRx7owvXpom0IqJAbJUFCq5e6eBcfG7P7muJPHi1seCuBbm0Hqa1
YWsgjhzPNJCTwz043tcizZ/AMKHGC0Z34+q31gxpQey02gY6g81WAErqa4w7+YOPyfDGcrtWujTN
KiPIcSlEUZGklgr4XhPgGLqonprTlid9WUPeTKomqiZLH8nAt9Pg483itLr+sSoNc7rIo45MiD7b
ZfCjzOZG3xiZlcmlS5PLQBmcUKxtzxZ+BhzAcbXybE6C6rWfOAtvTK+1WqR1dzbnpILIDlce0f29
3aLvlpdkbkJemzcasjI4urTO2r6r5jGwBgB0Qevpkd3v0tJyDsdjcK30pWFvRsZGcVwZuRF4sR7h
K9xq8c6fCv20iaUvtb4pnYtoIbSIUNCbCp2xUPuUB2Z9YscYfxau2WVuwinENMJR5kdSsjpupQH0
vhPLl2Ibh7C2RAoLlwMf0VBFNaoD9xvzxK6RItooe6tsE0pvfSBgZsaBYFITf2NergyrJs1Lg7fh
PEZR3TOYnU9uC1FKM4tk47i/xNA7W78mTck2J3IH7Kw9De2ePbPnq5IkNwOyIAt2+TPK6h0w83ij
p9Z2JGmKam2G1hEkSa+xkDkoauDxwYx6TokgrE+OBqJOutGwtW6T5is7vp8kmtF6VREjn1VbyNg5
4ZiEu+PRtnzyex0nTVnLD5pEmXl/ErxeXLU2kmwQANJrN0/yjaV2rQnSrOXhFnVhsNeHGiHN5tnX
giTA7SFPX09rgjRvgb/2FVCjcT8GKBCk0/ziOLA7Ux/vi+M1rLVA2o0s5AZNIfx+X4EHwhyuA3bk
QqI/XvrKjq1KW5FRIq7nxwjDlLnyJRjhw/aNe1828VVbWvFpS4cMlUjKuVaUBmHR300w9UonSYiM
3/EmrHSQKge3JfwOdzvcngawdfpSenN6B0nBnah9ibArpVdzA4+gnB6C0r4DD9uB1dXjE9sgBTWw
OgGeTOVBxdRfCyOHfIz56ondv3Tcm20nGbNUIG7Qo5gJqWc2AdQHA/YVx7t/ZT1SpSAeW56f0inh
01EKM936eWzxr8Do5QCq+FPjqMlGH61VpP/ZjCws9bxABW1PpsKDhXYXwz21xvh7aBgXdpRtvBav
3TJkOFMz121ZhGDRgwhspD/eiMS9UFIk3RLlIqjVfdibj7DTMKczT2yaFOOqb9Vw7/BfHzuQt1ns
idj0z5ox+obU/rPjjicdb0iI/dmFVeOOMSfMbh/bbnhmL3aJoHGdjVa8v5zbrnTGxIRPCYA+tvsC
X3Ig0phxopSDfakTpBuT7f1YBwr1ZwPGztRz00FhZEbCsUEhPcNFYh5Dx9mdMpttVwp3vYJE35VB
76F4Uz65tWWjHioYC3PWzlSYoLeABjLveGVrrZGiXot8vS7GrPMCv0mv3LjBjRoM1v546WvDIYV9
V/ulARSh81rX+Noo4/XYwDPDeXqjq9bKlwO/mVBhnxSEU0LljlX3i+EHj7AWNl403t+ZbHK3f6xa
LoQVR8ud1iP1mcHzDMBNYyyDRcKVC6boxDkr7d94yCoQfjpIvRHmAPWikqz3sCDHT6cNghTZZLKH
Es04Za8j3Zs3/nM0aZ90K7s+XvzKYgX/7s9eEtEQKBwRJg+SHHCzkVRx4idY42hFuocvF3mOj8S8
Wbd4REfou0PiyDb6bmWEQJH+MUJ9YOF+RsleyvEQAzmkODJE4S6USTgHCPnd5fFGrtUjBX1XITme
+kXnoUx6n2RJD2actpa6jTuG++u0SpbK32ySyMRhOBDB7h56FD60er7PshKNXb18wHb4pJ3YFlLA
u7ltRqUCfRdeMMBxC7PGanQejrdgJR6FFO96q7c12GRWk36405rg3pj76xKi/WnFS+E+m4Ub+2HS
eWqN+bJeFIDLi684mp34+VK8m4M5otxI+QJH1QR/6CEuroA9b+wca5NICnREE/ygNeDuxrby2Kso
pQFw4oEN2kaDcMBGSCxT8j9vNPiU/jmLEKEunVnRFU6L8O8yuJJ98cEHwhtU1R3uAhtnlJWhdqSo
V0KuHHVBXyUdBzp/3utonPv4aBwf6pV9yZECG7EjxN3IOOyLub+osdozrY1RWPtwKZRLfFZtCHsd
wp7IITXFBd5jnEi7jeVw7cOlIEazfgy7jg/Xi2dYx/CMX0/rkaU9b1aH1I3R2kkYV60Q33S/uktc
56Qbqu1IYdtVfTJOAwovUxNrLwge4wXaGc3u+IevTEhHiloB0AoeptsCzbxHZsQr2hSjiNJzVPVR
b/TTpr0jxW6gQ78uTVXZsx4/zpp2rqj2t6qZkZBSEYoAtn28NWvjKwUxs76qUrypPXQjynNSbyjM
YvuxsTr/fg56J3odKXpFg60mBCdlj92KN16Gn4GAcyMOviJeON1j6rIvICU91h/gaG8lGFYiQqYs
hEFYmVU4Yc6IK26rRl+tAKoXtkDfj3fZWvlSLA+gHqYJtZk9kNGLiAf6na/ET1Eopo2xX6tACum6
61RynVQgUutBlPl3YBu3wnZP2xb+A31nWpNaCVh2dWY8jHryPdXT28axNopfmVH20qo3gY0UH5Ln
o9Z67mCYd3ZhNReVOdob0bey6dhLrW9KR+q1x/EacTtj7hBF67rvzlwgbYBWQWQ0Jw6AFOIjWrcD
Lhut5+DMEoEIB+uEIGg9p7uyKtDfOm0i6X+2pRwy0ye103qBWX5TcEoZLMwM/HTjuL82jaTQxqkE
tLBBV+WIhsL8Y0vGpqY4M7q53RiNtSqk8K5DVEgyFyu1Vg9v6hlhkmi49XPx4XgHrUwlGU0XZ45q
OqEBWbEybqHyI/hvisg7XvjKt8tAuS6owbd2PZcta0LGsb4Uttinw7yBw1v7djmILSWfAiNDVV23
kM+sja/uiEDfad8u7cpTiFeRQHPaMycUQ1PjCj77fdVnGyG8EmTW0mVvgkwnRwdiWKk9xDafQmFf
pbH6UvD5iItU8/54G9YqkSK5sAYktEwqqRZrOt8tL4QIvthF9lPJk8PxOiRC3X8DcyH2/dmSDpuY
JNSG2rO1wssawL+Wpk8Iglk/jQGPvN53d3jOXZKTRk0qhH8cqeWzqbSLsZq6dUlZm2pSoA+KwYpr
dgxXqN83rfWkmM5L4xofj7dyrXgp0NsBD7TSRljFVwwv0K1bSL+Xarb1fLdy4LGkIIfrkdhxaqJI
2Ubwp0bjvPebR1yJEbkV0W1j1RuryUrIyHA1VFT9ph6TxnNDJHLN6S4TJ56STXnPVmo9BbcC2Svr
LVTXHDu+rexyxPhd54HwpHEwpZC3knzMk8Kio6b2AavBXRqan5Acfzle/Fr3LIH0JipHgLApspo1
K0rfXCB1356DUzU2On9lEsngtAAFKc4y0OFSU/s0xPET6P29qZQbc3Tt45ffv/n4cKzKpFbDxrN0
yJZ7PSnc9jwg/5lsfP/SC++cNE0p0s0wwLlMpLU3j8pjlOkvaVU+4EaJZXG3sWKtdZEUxmlkVbwI
UEXj97ew4G+Lbrxoo63E2lrxUhinYvKxfZtqrzacH2ovOPMLvX3UUMfZ2JPWapAiWXd6FU1wJmg3
TFCwUkxucLJEds7duHmtVCBj3rIRCTSEHWiCGSx2dvq9H6r3Ye3+PB4Ca+VLYdzWZteZGBPhV6Be
o1l7nYS5h5HwaXNIBrm5Q4ABdRXUHhbHH0GbP1V1+Wz3wX1ZbeUlVqapDGoD21SrnLlrTyUXaOEc
YGjVDcpwN0Mt9qd10tJ5b0KNZ9fWtwel8hpbfLID+2YC8ZSiY3ha8VIk+6OJRCG6yyhLos6JSylS
1ZYIzjuzOW0dXWj2bxvQGoidx4VbeaiBfRjH+REfj8dOcT8cb8Dyoe+sFIYUxqrK5TC31MoTIsV6
LIwrIm0ssufjxWtLOe+VL8VxHLvx3McTn1+VH2Yne6hFdRvh/21UyrBXC/tD5KALlVdY1MeL2xov
NtpZWsUntk+K8j62bD8TRuXN6E+jSWXe9UOwhc9d6TwZaIXFvCissai8wJrDxVTCwAT8Vbh9svGe
tVaBFOLmVKguWfPKm8qmLT1Nq6rmzPfNaiuJs1aBtEtPSdfhsuSXnmUFi8Hq6MCN71zEWM6OT4CV
EJfxVFqmq+bgKqUX+8NPXi5vRhuhs0pDRrVWy8PxSpZgfmeS6VKQOw4acGqvlp6R1B8slAWRLcPJ
2OBev9GMtRqW/nuzjLQpwMPGQGbbQT3ttZ/H6UqDdP0tmZADPbEOKdLHqLbrAWa9h/RegdN3vSsT
/WlEmux4L62N9RKib9qQ6sWQKcgVeDVCSxdTozYH3EDDjd1urXQp0BEGx18hHZaBtuZPauEHF3Aq
sZg57eOlODZYZS19Yojd3K+ag9MJLIcsv0AU53gFKxNVRuKSHU2KvOxLTzh57DU8ada1+IBb2zcr
ME88V8oYXCfJdGDqNdPIbJ+joHkMWzQLReMdb8PKGMg4tMCfkC1Ig8qDQP8VHw8cDUxzK5W5VvjS
cW+mT5VNjkDbp4TjpNRfFVvTL7sk60+bPpoUwmWLDYpjWAV6hdY5L7ooEGAnsj+tX5Ymvfn0elLA
XKQULoq2RUPXukzyTRDbkhR5Z/H5fdt+UzhaKmALhY6+RTxFyofAmbUKh9Oi9o0nW+2M+loJfVvF
cQtVi4fG8Z3ysnJ1uzxHt8USl12FNBtCeS4+cR6kG2PYDQPGSd9GYWfxLue9m40yafP4Mhv8ALO7
EYKcp8xxaD0gSEPm1TV0u/+qtkkSPbs+eugXNgaLYhdVtjodhhH7oj3PAU3+BY8b039oTVuJvyMU
m3Q/0xwJelaatsrubJ4ItLM6ip3pujXafNgPZT1Ou7JGQODJHRFQB6/qVzVOLMbUYdqJF+fF4PZZ
DjGgtNXLIfeR4y0cHLyeuhFx82sst1SUfZGoEfnGcK4sxqo0nFUetXAhMNuOIasi1ld9rPNKO5v8
7un4fFmrQFqJ1aiGQy7KwqvbysJ7b7KQ3AAT+YVrYXLicq9Ky7GWR9qsGDHODUFmjftQicrXsgvH
n45Ck3bHW7IStDLYqM2qwVfClplvpr+AjF5ZCppuJ5X9+8j3ZuIjRtIxgYzCU4AgIDuBIL6Yio3C
V4ZAk7YTgK0Tp/QUZ1U7/tqP+b2rBVe+E512bv+Nd3jz7T2ZvDHV+XZEalns0yuncL1ZuBvdvvL1
MuwRgT8DPwXGVnfd8cxX3ORsHOOfCAls7OVrFUgHw1oNDDshHcwLF1KdBTuJMShf7bh+OT62a+VL
58IYInqfOyohpqouvBclPUCRxFDUaLPTVnxV2k9CO8JxFP8FzyHbdjmjwcAlvDY3Qnj50HdWZXVp
2JsBrrOg7/sSB1Ix1qgoDXN8zc1jRni81i8n9PduME7bSJevHB1U6WxSdkPdV5OD22lS2C95mXWf
k1kpfqIYOXyZCqP4dXxQ3m8TspN/tqm3qhnfN7KraeXOCLEEkUP2EKWuG8TmcepFqhGN9pGB+na8
wvdXD0tG3A3o12vqGHBcEcXXDrNFL4qi03Z8S8balc7gx3PApmxMuGHiL4xkjYLr52mfLs2uQYWM
b0W8eOUF7q2hyJPrNmnUj6eVLs2uJs6DxC8Klo+8QzEoN1CHwk90Yz6tdfvy+zdz1xmzCrNqjqIJ
9j8orQn8NtR2C4L4/myFRf9n6bqBAUu0rKwiQ1ksLe84xH01oulj12Zbyby1Fsh7W62N+CQItoYp
N16Rj5tf5ww95I3NYa14aXNAGQ+xqTjh1mqjQHWZuLl2rqIdbm3gPFZgb5YrRTTMZN+3U5F7ILba
5CHKp0mc+06ul7uhKZSXoMnuFOH0KM22LGRXwp7q6SpU8CvdmAMroySkUcoUBZ91dEaQoAeeCD/d
y0P90Q6DWyXQP5w0i4U0Sm2IqbkGkwe5arF4Ofeoywd1ftogydDBGs1IFXXCggRAFYpzhIF5Bc3C
vEwPp32+tAfaKuZbesWyi6BTnN0kI345PHhX7VZCd2WaCWkTxLC0htmt555haBE7+BCjTh8nZu+e
HW/B+7usJZbBfxPodjNndY5fj9cE0ecG3xw8RD5BKflxvPi175dWqbTNJuwQ59wr67zBcNH4NbfW
1revFb78/s23B9WsNU2CZWOvmodUT7DYak463FhCCu/BQRIqp2e8aCrmm0DVRpwo3PgFk219Y+6s
9bwU4E1s5oWZa5nHQeHO6edrHz21sNvKLax0jgygwyimMu0aCXlc7MwLww+jCzwpT3tFsGT8HE5Y
ETJoRuaZRRN5kznXL0Vs9heh0+EydXzurHSQI8190x2RKsnVjNNZHgOFEhe+pj9X0/zhePlrPSRN
feQFg8B3I3rIDIcb0booaGe9/nC89LWvX37/ZnK6QzL1g8buH2N1rF+6lmnNl2EbY3mKEWPh/Dpe
zVojpBhAMMkXthGwxNkKKtlj7gpEqxUVy+DjFay14z92gaipejfKPD3tntIC/7xWfQo0f3+8+N+3
qf88JVsysA6tklaoNQ2w0mYnFPcCh8GHysz2alicV8V4KCzzdjL8XyoC/5BhN+pda5YU4HkshJKA
pdw3s6FhWtEGh35Syuc8RJT9eNPWqpACPI1yrVP1Bne/zsd2uolSr8wMy2sjnMNOqkKG1pUzzgdY
DKTYyaQ/iiq91hXQvpM/bzz+rzTBlva3bkLbqZv4cA79+G5Aoy6/Ro5V38+pW/SnbUG2FOdII2EV
0NapN9fOdytNLoswfC7jaeMktRIhMrzO7FVS6VBKYfUWOBHUlRG+OF27hWRYvvKd+SvD6zCDzvMQ
4zyvN2If7kFZXU1h+zke8FhME8U+w5HU3JhRy8r0Xl1SsBd6vHiQ0BSt1m7jSI3OuqyGsqehjIXq
zmmvKpYthbxrz86ElXPsaUOr4abbgX09E7ZeNRt0h7VpJZ36RD/4Jcdn2hHa005LDPMep876fIZF
f+KoS/E92RGZhqFSdoEWjMVVjLzvna6X1hZjY5FlfHcspOi2TUMfbbtjWsFyyOCTVqqFKgnajxBV
NKs/hGNZNDvy72rixbUv4FXFIiw+aRbstzLFFj5zTOUJC0JBqmsCGdgiKusq6eey0DHtHsohrM47
Kx5/GJlpXvdl3F5NUdjD2OuGM3d2wyg8U7PInF9CDarSIxqx84QHG4DYu7gMlRltbSVsbo3CqPEF
xWy13zjWrQygDAS0ZrvSFzWPfeCTRuvdxL0Z7Di7GEw1/nTS0ibDAUMlNnrscRMPN6uPjb9I/leP
WGudNgVlxTwus1Om2EPiGXODi51uXlZz+9mtti5PK8uCtYTwm+0fOZ4smJsx4bkiT3X4Q1Pd7t0J
LMYOs3Zccx042+ISX3T0r4/32MrqIKMEtQrxerO3Eh5DFRv3uiE9BFV2sG2S6i0UqY09Ya0aaREK
eePWMPRNvAobe7RCFRYgfboq8/xgD81W0nZthklrkKYGUYd8e+LZaRc9g1k37zGmH7+NsaZsvP6t
VSGtQqrvOoFeVsm+GY3E3k3p2IpfjVnO7UU0QFzcWInW+ktaicBKBB2i2wFkW7Ijh84aNVBuEAai
bMZsSvSbCay1NwMZGRiEvNv4dZp4avbLF5+BSe/b2fhVxsZurEucrMQeDNBdi4vO8Sn3fuLJkhGC
ylhqPEngEzrnykWohTuEZM7UVsXDrj0btWyvp9VhcWo5Xt3KiMmoQQfrX4F7qLtD1cVpL920sQ6F
cIEi2EGPpfpptUjnEYuy7QiJkd1YdDjBF5F5XnVF/pBywt4I1SVW3tnIZWE7pM2qKMIMDTtBq8Uq
SAswtsfZ83gD1kpfuu/N2tNHPJganRZ69mSIQx1N0XmcBr9OK1wKf9UutTR1Un+n9RFW7UisF/ZG
x699txTzi2JpA3vH382zCWWKE7lWece/em3mSLE+IesXNajM7pJIv67D9sKtHur4tN3QlCIcHKXq
MGX8XRkP1RX8xPgwRspTkMaH075eOmv4loNmrKG4u7FDbFjkJcLtCn54qRK+Hq9hbemQkYIo8Na+
hfqXl+f1qx5Vn+En3iGp8FiPxsFX7PuxxzkXFs9rVm7N05WVURbMC2wnUHq9i7x00tNDj2nilVax
OjZGgLtRZonTVikZRqhMI7nUrI6Q3TSua8O89Xv/ZjCGvWWgpy/KG+bdfJZ3p8lWWjKmcIzVqmuM
wt3xkqkMh3xhriD8KObd8cFaiRNDiu8QqG6VmrlLIty+CXrrMFnVl9OKlqJ7Csdx8b78/5ydSXPc
OraEfxEjiIHTlpOqSlJpsiXZG4blAQAJcAYJ8te/rF51611ZEXfX0XFdpeIAHJyTmZ8s9GzhpLct
lnIdPP79wz/YLd7rCBc4JHZwAavc9NFztUaZt7zG03eDXgVr6eMF266A8fj7l310kd698TuilqZl
7hV6v8LPZ7nZP9XYgvv+94//YEH5z7Hgv9bYBHJvHjVBkse822k6EzmUXkf+WNC4vU++46Of8O61
t2FbtdHAEnjOQZlrHkj32eD/A00kAGb/u0XwcCdIGRPyimweW66BIjbsRxQ6iESgnxhPcgug6vUQ
ZY7c3d35ycM6jx2Y3jDmzj/kvo78akaBPn4ya/jgp74Pb3PeQJAOM1+Oa+MsjsC1GVXWke69f7cn
0nebeqvUHMZEAqyd7F5wipt2cyVS1OFS//sD8UHB/15lCKia3Zeqt4XtEIjZVMu9qswZgI7fgb+W
dvjMwvnBovleaIiSMWA9M/ievpaosfzbphagU1jvYHj0iTD9oy95twz00QJk9owvWezapJ4hZ7qr
47aTl4RMn+yaH33Hu92eS4t0FgszQE33sm33+0ksr1EY/EYz5e3v9+Sjp+rdGtA1cQxAWDUXC5UG
cHkPiTaO++W/+/R3276IN1CPPYYwGBh0064ZxVlHbH7++6d/sMC8TwLlaLUxEg5zMfsTgECA7Wb9
nBDga/lnNqgPLs97vaEC0LXDbHouKqQeANk3ItEr9Pfok5rr0iT8hyL3vdJwD+Q6zBYM03rEA2on
pNP7wS1V8aHt+aEV8YuMPjMPfvRT3r3esH+zncXBVKiEmDLwW2BavE/D9T54t9/H37GVsl0381QM
F8I6Cc6cQWqdTMMfS+BXq7dff7/nH33Pu43drgMC46JtKiqiH1Uo7k0kr3U/3PFpe7oYgj7ZWD76
nstV/K/NKwC33WMD7sxKyN2IETLGUI96BaU+aqt8U5+pUj66K+9ecW/vzVBphpwpeJnyBH4+sNrn
zzLXPnhD3ou/dlhPKrWM4H339E1p/oCoiz9dLz6pGj/649+93hJIsa7ruS2CREapRzm0+3vVFX+/
1R+sfv+pw//rFmjSQHPZ4XjWVdbKYhvthhBRa5Qpt5DqseRjTz/Lnf/gfr/XglULqzip8VMAbPiJ
KP1b9AtfFxoIdB/iY+8+czp88KPep+D1sormOcT3eAZNtSFYz64H/bOR8SGGhutfXbn3YXhNjYUl
3ulYxL0DrblesEGNw5LGM72fTPXvBsDvpWEJsh5mEwRjsTR2KY2MwVr1In0jNoC5/v5DPror7972
zbAw3Md1LAh6ASkMCj93Xt8YIe/WcHkjQ/dZOt5HX/Tudd+l4XuHTleRJBoAV68/mcav4RISd2CK
/2mH5ZMD/Ef3/9373kZbNEdx1ReqWWTac6Cq6r0HfC1cQDN0/ifvzgdv5nvZKujHeiQ1IHJgOMpM
C2Clralt9vfbQj76+HcvviXbXtlRoHMCTXHUYNq5sbIR3Zoh3fZmXeEabzz3EnB3hJ35nCg+lAhA
HVMyBOUcOP9fPh/vyv+K4assVOOFHOY/IZjOiLPrn8RAbntEBIbDv3P18/eaPowsMBjYkqTkHqhu
i/ez0+2Xv1/Lfy4BALf6342mIZRUDRuicgityfiwtheycwUoJ/i+yy7sMxTj9KoxlSz//o3/fPP4
e0kf0dA67kixK/fK6SAD/XHurkOi2/iTheGjL7g8+/+1cPdTbHFW6ZMylnHRTUOq/X9XUII1+78f
jSi7Yd4oPnqhIOupOU+iKf93l+Xya/7rrwapRVVgjuOyXCK/YgFrkhls9MmTevkD/3+lh0z/d5/u
I/F/3zqeO7gFgra5acf+3g+jT97Ijy45/d+P9wPIrJgxPEc+R+kCege27sPfr8t/itF/+tPfvewB
UrPkyABabPv4N9Vr8AvB6/Zkqyp57Kblla31N9uPZ7C7tysnF3sY2rl5bBCWVFgj/dRtXQdwqF0y
zfgDS0Ka1knzWX7iP6+o/L0KsO3JUGvbRRittPWrHjTmgjvZIdUnw4kjUOTp79fhg+95r5RTXtPz
eK3C0vTedICtd2t/UwvnzkGYfZW3Myqfz5oPlP4n4fAfrvr7XL1oo1W71IMu5OTW1mVEK037ogtg
rALwUQcET6kcYN3L5Aj2M4CNzb7hFOH3vKJQ8s0DqBqd7kNpyp6IukEe61BN5AJpDYfvDGR4qEub
tp6bdBsFeJTwlChGrhMJXtV5maqVhEeH3IcBqrpg7fVXDnNR96Uj7QhWIgXKCHlFPnJJWW38oc8A
VRxcX257TyKRA126AlnHkw4HjUoBDgy6cX1iDZsz6AH6r0EEQJbW+/ht7Hb+B1n7cHhH++BF10jo
NlVa46i7p0nrSHdCHJk89Wvo325tAiBquymHQ59JjDddtUHF1fc1Jr13atuaC9BZu1GdIMEKr9aW
6yvry/GOThumiQ2I79seywbQCsOQWNtFmynR3bUiq90qysDbeaq4OmqZ7K8SCvSXloxZ7ESpw/bY
xWNwecUSlmm1OpdXFTNZWPtxGls/0yEvGE3UEcFXy1XcTrSELDVv+uBXP243Eg4h8DXdLVuHMuig
da+W9Wpb9NVAkyH3l5FkKo6yya8xktz0owxpNg6/6HRdd+uQdm7KOMKTwYC7RjIsIv3LBBTpadAn
tz0i2SZrwdd07tp02HGRSC2bVFkEWq4ddi5wPqPmO9/1VUP9KbOTTafpTWDPMaChQpR5NzXuzXk/
J1L/AovgjXlvMH3d7gM9O2Ds+6bNttUvZ41rheAwC01S/31ZfuFEGbrHlT6N23hCnlIKUvFRUVyx
fkzD7euU9Lncp5t4eV7FhXUN1K6nj4Ezb36yBFgdHB7jTaWB2u9hmxjSi2w+myHYcLpTj9D5IuGr
CsFeTWBEdt4ynck88yxmVXeWVFRXEGAznYaNHo+8D9iW49mEh1nUqErRhBznLcGFB7h124fkjEvr
pyt2PfwGjGe7jv9kGz1OrXsCvjpMxzU4mVHfVBvPopqdF6lLf4tvabV8GxfxtZbLbxYGGpHZfQ7H
YAM/7gpTridf6Ca+2Hm6D3Y8csPAgCO2fdFq+dbtwQ/Sei884W/TntzqSGWgW19b3+XSo19XFiL7
2WyZ70u/iAb5GiMwB5bovKHzWasGz4VZfgINPaUgrxVcDXlln0wsUD+W4Fln/gJWN4qxg6+m5yYh
T0yxnPdjlG5d/8h2BNkm7jagLySMSoAIClcHNy2NMEjiyddl1beJrx8FeBpb7W50FBdBvwARMeSe
aTBwOLIwKT1CzhpgYyRsT+cJ8UNyGnMh/WPn1wcEWhTKxoeVuCuklVwL2aZDTa4HMd/BoSLyTnWF
leIIkGKmGvUNrxsQs9UdiLkvlT/l4OhlO/nW7NF9BF+cF0Yp9HTZhv0ey6CE5K3F/66T5KwQLefH
S0raO951h3kHJhEgcug47+3klWAonwUeKdW3BaA/xQrKApjZdT5afSfUeLD6dxT+pKx5hj/nqlWg
wTaoGpvgRKspC0f+QpXEiVamzBz7RD3RmB79HrQbgWMVWDBXlI91DqfiDWV+2YAnlA4K9zQeV1DC
1wAEdBq/baQu46W7ZxaOw35hb4jKRpMtfqN9f94vIAi3nARIxFuiyhGAgtT47XpZMb6AinXfrvtB
VPTJOGylcoMJEd5UlPM0EQX3o3vsRsiEWQOWdizoy9D61SGSIIkm4QUvPBnACPSOh8LmC87OuQsX
lYoZ+XLW4/zbDnDvE/htSQ9usturwlrafrE15k0ppDTR/Uxj/lQ7l8RptLb2qSVqA9y7w+1vRp3N
CibxrfoVAE6etYgbCTP8t7Z7Wszm3XNikZushg4a0tojeK+NP8EdL+MmulKcyRduwMLIaJB0gBZI
HYFRHuDiPCcrWKcpTAnIEVc1jwwc9X0FADib7Re+LO2zSQQybgnHkprviFPr0kX2pggnX+ks5szN
16vatvsK0bis2CroiU5BF+ofMYbir3GELls3juzM+ezdUtfxrFo1SqhlcKItJ0DFvcKQBOVMsJPm
ynjB/IN50FJHG1ffEONLRQapf/fatdJeXP88k8ve3lSrirPNmPYoKT4xp0777ZHpwQa5qZBwegzr
bUluelOR5nfoBZN9JLXhT04k0KFQ7WmWzr3X/wB12f2oKto+x83sY5no+dFhbnqLQL/NFT12/d+b
7heSD1Of3MJM9dqYxLueIxD5inkaArxii5fYXE8x/KPQYrETJ11QVrNtx7LWc4K13NJnReP6217J
Dq+Nxob5NE9Td5wjop7GPfB/CoEAChCfpAMe3STDH2Em5hdAQtlvsES638rUY16tosl33bLj6IX8
3ChHfzG68B73kXUHQfztrHAXvzeQLSE2bh7PCziiPyt/nfn93urkasLGdG94ODwis6N92swwHLhN
RryDHDT2bO5C9PgqN/qHqnPxcZeCpAs38YvCR+EtjUbUDXzav07QXdSnmIbRcagHlQPq8n0kfGqL
xjEVPnbJqL5dgJA09dEX/Tl71JaTTSZ6nCfwHO4skoZdrsGyT4eNd3i/eNJiY9q4vgtdNxUeKGYP
cg3WVxMT95VPfvSlm4k5YQIQlKpt16t+lqpEAjc9JEG0nbFgLj/CxRsnoCjWOm/mOT5wgb9p26Bf
uwCRsySJvYdggyVjC2sIeiNcRawfnrdl2OaWr6MjbZ139RYAOk6ihN3scjFBpuZO/3H7YO6DetqQ
jb7I63Zdo9eICZN5UpIMMkuWrQFp8S0DdjCcAGUMWmjDkJb1O5SYzWC9i1tgXa7WYRjHs4o5cdne
jlh6N6dZ/4iUEOdlcM8Nb9Ytsc9S1I7x65gk/EWrype3A2DFAvZisN3eWuRSqxxEQhJlsS/Icmyc
okHhWhQ4Vep2gEUODs7srdjh0vLSfXH9fQD975QSF7lpy8IASWElYtIxbZWNL0Qa9XKt/mg8qKuX
+nrXg0DuZGQXW2ymR0vyqPk627HoKdJYjF4hwkokFoh7hcgxkzVhg00siU3WqnYyYwbQnTct2dB7
0qacB5Si4G3Zo6pr+l0z8RQgJSibxeBVOHAO1ROgTMuSBqwKsfatkfniHBUtCsBYiOEoKih091AG
KGAqT5EiCrbZy3yU2PqatWzsc4tV8LEdRaVu1roJssTtbizN5votA2LY936g4LHbrW9EQq+SGKLw
OoNDp+U3cbQm9re1QBg+rY0HA8ZKpjk5tXQlI4e0CBHKe7ZQk6hrpW0TPXQc0N4u7QGin27WhW63
WGPiraSqJrpYlfGS02DXwMuBemT+4zrIFUlmuNjferQSY9SIdPHBCZvZV4AD6iUTDVvR3dem/iHc
5Si3RjROrrgZ2i5VyMzaU7+l7YvfoLTInazAljba7UE+cRSMxkchD3lmq5Jzgsy6LW+rPthv6xGw
qPul5s4WfAMUu4gBC3S45k64ojHxFuVyZWNzaCtk/OZb16rfsKHY+tAbUg8vuDcbsmMAd7QZU9K3
WYUXfsn8YUWQmvAnFFgECknoaEGBbDDjXMKqhM80mjJ4Zjt2zekc60ML44nNwRbb+RmgxQgE+haL
T7/VsivaPvRMuvQw0ZfruizByZtWtL4Cv5t5jvTKuD5MY2eHPBikC1NFCa4h5XL/7iEBTae122VV
BDud/4iVkQRknSDUP/dOqhe8WEGXD0jWvosnVu9oP69TmyFSxtB0gYWqPdrZRn4Wr4nuMzD+IlnC
ZNxtt3DkTHGGf+rxn3PD2z6DaQMn756Py1dAKbF0V4gpett77v7MMdtfRkX0nNmkRhAfbkzcHsC2
26Is2moPCQwN3c+wfIhyhmV2yvsljuKylr2W+X6JN0jxbBB7lQjPhnlnmsq/ZjDLByn8XvhvBKAS
6ughfWksXNJvQ25dDMgMPnFtSgYcCaSQE148chLDWLNfQTDjYBNgtPq9MmrFqaBh3q86HNh21Ydm
8Q5cgdZ4AC7BPVQqbPpca6qaS6Q+9dPIUCxvIqwrk9NQDfyOrE11Jt3inaD12n8mmiDyYUVWwILg
hySDzBD1HQLx4/Uk4pXTcphJFaTIUWWvWC+EKSsaauQX63g5d8Mc/dhQFrWpxM2UuSMV/91GTu9n
ofrBHkCOp19GgCLiQhEOOuHq9LycsQXtVdomXejyjdguzDyUGdVBTkZA1EZsRLNNLNHbPjZxAIu4
HCI4upOpSWPcRXqQzEOhJZARsNzUtI7I9cIaPLFO86Yv95Hg5cT8kCdnNld+V7aLGFwuKo92BWGQ
aZZev/kxDkT4bJwgOkin6x1LOrLUqgHRzEtDqxQjkGQ7S+ePUwarId+LbQrnHbup0dMjUt+XPWt2
fxGQZvrUlEywiuQRBF1RGnne/qKaKaly7KUzFP08Js+Xp/IexiRkrdee6ckJ/bTwx6XUpCkKcj6n
k/Ire8ASB/GylEndZ0nc9JB0c0poCudR2KR7FZDqqtnGPrqKpgQqgXXFhUuDerNvkzbTnM8roj/z
eWqRizExAyl+qFF0nZpaTn7Osf3YPArlON/g1WXzSVhY+CCI9EF2C7ArvUaxk23GcaDEyZUm1X03
S1+e2kvYahpVUE5mU8unP/toqxB9jKi/jceKoPp0Ex5ZHUqHkNoIA6vMj/iGxHfRJm+WzVubcpzh
zLGpRBsVO953nfFaRfeggs7Pm7uYwz1t25fV64OHZoMOSnpePacDWYMI7RPho/eDoPTw2CpUSTj6
gtWEtSYm4gs6flpB6NbskB4wEe7qNvJab0o3AOnHCu2hOXJtSvb+sg6sYaX2Jq0rfVmlV7uw4Bnc
xxFtFDDDm+ax9u1EQHPuL3un9YbZt2WAezP/8L2Z1i6dVz4016ubhNSpAww6OSA1BM1dhxgIcQ6w
MevHRNg1vF1Rf08Pk8bieVzmfU2urEGedT6stNpuGGjb94iyFdOXru8rTFo2TO4ZYmVQ5f2Uipvw
el+62D+j7zRWZcs9OpwGYbmOcVbX81qnq2Mx/zkpofQdYUjMODqoUsfbbg1nBZs9wKo4LiVbOqxj
Qo6EJdN8F0yD1/6gysX6JtRsQmurlUbLX/06jt2NhWxEwx6wif258kg9P+jGBPIM52fNjkgfCvWt
HSmo10VjfR3CzOKx6vcOUJDDoXZc7NsCHLdCDRoTXp9kPW/9oYdyiIoUjoXFL6YeSTHpgieDPrUo
Qk6MGjYcMSVf6K3fK8C0s5F4DUo8+CXWfDARktCAWFl/oy9hsO0Cozn3qYFRnmHzVlT/bKjp1gfe
x0C/ilhp8hRgPuP/8WGAoMfA42gCzCNexzcRQ9Jdp1HTNeptgU7dQwXFhsat2TREfDwSb/H3N4Rf
y/lY9XKmd+2+TuQKVGN3H3Vze5wwZllucEYI5Xe2dGH14o8Bm198t0HCjfXXs7joKxM7Gmr93iOv
NpUh2Uc/HdrWM3dxNO/ulwd+I4Moh7RwjeZV0qpAZ9EqbHitqpZub80Y9eI0sxgOFXR41zZJBe5V
U7Zaifh3MNuKfMERunLlglp7ufeJF3tf/InG1Wkwuh5vExU0ex4t0m8fNMIYcIiEphHwmHQK4TmJ
b+sdW+maIhdW73m3+rsLsnhKsNlhcff841xNvtGYzvpx2KUxyrgF7RRQBHHoYOiL8oMI1rA9OCis
eR5K6TV568d99abDfkWjgznfDOdeDpImKVgirodaNJyxrEFW1ZPrgCi+3JHWR7j83ss4+eJ6isS1
mDRy/uKxLsZjF/keBJkqlDXSjQO2o2uK5X+/7nXXeQ6tvWDUmCWKpsZ/EPBpvJ3ViL/looBtxO0A
pHP/BZUpFX3Ka6yhJ4Tt1TMkGu1lJRAjmqFhBlRkyIrRr2ifAXhim5e6gUDE3LS2GrcEnRY8eM89
XjT2PNbjxtDR87F7syzSrPNfECO2aZaLOQqwJEbhomHB8f0eXU1vGc1y1Ti8Dd8Cf1yXkkaNJhlK
ucmdvE7MNcohYW8S1MvrnDLSmuUU6zVWXWZCg6HyCinenLOYEHvwpm0PrjF/joKvPkt666dWV2R5
RDZyPZtsnZCLcsO94QJfxJg93F6aFaX2mplK1xhTsw0Y+yuUhxzSlBlTsLuBhhW7lUwk6z2h9VZD
rRRMUkPtw5D3NqVL2zeiTFD9RFcwmYkZJYqe5roMTKvqFnsVUeh0xJ1pgw5d7WZcb5beJSJFSc1U
4ddk8PHD5jkpYHezeBIvTQxgEcKpLwKXzP1Bc+2hv8qGWaBI6hHmIS990WXC+S6lolP0Qa17P10v
c+jzE8In7I5GQTugimibxORzFSh2giCRjQXaCuOvajcsPqFENf4Z8KdpLpu9czX2cWQWn6p+l0Mu
KDSNT2Sigr1tJvDiDGWYRw+96hW/6T3lPNBFNrodaRI0aJIoUid3A7MMrbbZs0HBGBM5GQg7INVs
bsodrwEC7jHbxujZkF4ehAqWIQuoL0NY8aZG3XZ+MD9DcIFzZVWj45EbOQ1huWFeXRVGrB3edmNx
roTkiq+pV4dmf6iABycFaN4xRhboYAyF3SqWfIE11epjtPtS/Zp3jn5Dw+HJTSu8ovM3H9YSWnZ1
UM2PTYRDwNeIkHB/kmQPSCkWHJyPQKFBjgE7Rg/eScuZQWXPZ8jsfReimYocCw+7/Jj4GZuWbX5G
02m3Z/jaGMll66uqDLlebkzs3HRkiFyaDgpeSnOHRtd416lNNIV2AUnKSSD7rcQG5005X5DUAjD5
HvvZNKEUluna6WTNozH2l1+t7cOmwET4IkvBHGXGES4Oxj9oRDV1iSJmdimMbqy9rmYsfgfZRiu5
7Wov9p9d5yXRcxM0yZF3Fn1SNNVEEUUCaha3McFvBLaRKmvGVkV57boAFjk37jX6A6CcHTAc8toU
+V2mPY8qxGRm6bwQ6/VoHfqIWDNewhWh48/xisXxFQGYOLymXRRL5Gzg9NTk/cbguZSJ5q9aYY8v
KgRRPVqkjKDeSPSyPkBj3nTPfqSCZxxacAZxckYvM6mYpud1MKL6AxaQq77GiVh+jAqxFIV1YjVX
FnOmi/4d05Xr2UUh+tJLGIubyqLMvm6COJ5QJlRd+9WFBn0OTo2gX8NVbD1Pk2areJBqxTz7o5Fb
3B0U6ZsKNnRfrgeOrv4fyzaGNY/szVSlsO67ESMUKFTHFMoafWcTOd5a/Ns1XTXboOEAU/t+bUP0
7jUy5R7FaDBqWSp7bLc5Ovugiz1QYlf2QFeKkQANlhi90HAMmhO8sfuAtkvEfk+J3K/izSY3xo+D
7yEOy2WwuK3kEk075H6iLUwlWrVzMmF0QBCJNQRQ6vNknW4wOUDWyjY2tzEcWmWI/y+fwz3O+2mD
PXnVIFbuDAq2th7Z1WpYgi4lcQ8d9AXfLGcRlAdei38I/dBZ6kSjcWzNl7ba4KqAt/U3F06eaI+R
U1/t3yq3LQVQVu2ahn1S/WY2Vt+VC5vSi4YZB5J1Lz2p6E0o0WZJd+y8t02csBmzIROwEvFIy7XH
fXZsW4r0p23gwN/B6JqJJKl+4HZ63+sqMRW6NECvry3SpR3dIZiRPRn/BLIFHjjYbfvVt7O56/To
rvwoxJFKdty40qPjUmNjED3NRNxh4sYFEK2QOfOtSKLAP0GjHRx9uqgDVay/kuGgYXEMzGs/7Gup
1mQoaoWPSWu4exW6w5zVGGa5/ehtJm4ytJB9JH+K5mwmPd8ktKsPdWvRakFy31CsHRtyjspFpMTu
YEj3BscBO07eXdA3/q0P/8AN2p+k2OilSTbv5InPRhXYVuJrQwlBw6tmya/ahDi4BsPml4SYqgTL
JXyKdqXumj5EjCSlUW6Ya6KUz+t+GiPiCqV1UgCd1yJ/UwQsm9s2rFN/YMjt7WY/wfK6bA1yEBLG
QduY6qutM3CkLXh23iYxw1Co0I5LcExLE4QkFp2gaApWLn7EITl4lbVQSY4lQessCTm5DzwZxylZ
+uin8pBKhtHzglPdprVOx8bFKc4TLWhPySLzBuKhpzkZ/QX+Cdr98Ji33WJ+UH1Pahcc6z3u7w3S
2WwxIDQxb4Z5z8ca5HUXev4tIG3tHyous6wO99n1K3bNGIUzjp0BW47o8VMoqla0IjC1ZYi4T3sr
drSkeqS3I41I2zM2b0AdSUzFoSZz9IVrn14zoyb4rbXYsogsMbkAMtGHbJsAclYNYyKcj8GaL2A0
3Ywyir5v8dbfVjXGaLIx0Yl6G+nSCkX6TQWRX7EhKe0kdqQkI7EUM1iNsLOs6ZS4XWhEvqElj0Pn
2EXiV6xFnSXM3/IZp45rLybTfYwTy6vkHeLtPWQ8MJhwFNNbHtbkYm5Ct4+nBlH9Nw1AiEu6tRNK
F84Qge/5kfxaex079ypuhnSU4XJTRdF2lEO7YLaALf+hYsR78tkaTWVcdZicIqZ/wDhHr/MBvbdL
s5V2KGWmbrydUIcdZtOs5yVk3cNaBwrdYExJCUXs0dqrWz5DXG+xF1wFxAWQHKr92tt3aJfQ5aUB
nsJaK1TAHavRwtekrOOgXtIRrJTMbL25nuLRlsvkXsUE3bCPZgxOC318DGHPvt938UNsi4PETCK/
ux6CK2+FN75Z4yWDGGEuLOZ5V37CbdZjf72pF42x7+49z/iaosFJxQcx6m1H0f3SQTqUKRiB4Ses
TEmCHcRVOFXSMZ7CA+ISMdr2NCDCvty6q0FHY6lhgj3bZTVoqkzViQSO/XFV651hjb3UumO4vm3r
7J9sW/sY38d+kTS7vBrtQi+pLPZ+i+vlHEYJRU/H8Finfle3eRj4JMXJk+VTZLobF3Xh86Aw34Yz
Zzyg/Z0cECI63oft7o6Jlyic1XaDYiiZnzoJOOwoFkyMdiW33xFLbJlAn55tcbtmLU6nWWRBvghY
Atf5KLyDtwx96kcJwRbrSzTBtu4P6exTDMg6XPSkKyW69V+E3uJ0EOjoplgIKwzN0U2lo3ik2GhL
n2Kanu6RJOqMBt4Ayopfd/K2RZRUcI+te+xLZJi+TjgTiy1HHJ6cr/hoFH70stcw+KaNlVywApVU
QI8OrbvwNfBrYN9F6G/27Dfcea9Oe1v3f+yd527kyJqmb+Wgfy976M1ieoClSZ9SypfqD6Eqqehd
BP3V75PVZ+ecLrTZHQwwWGCARgMquVSSjIjvtZs+t8dOg2uN5+S+cfo5Phu0JzHfY6pNxv3Iet+X
IZzgotIE2wBBhWuNwBLgNDGdqfLxe9eEPztWUry7LcfLzwTAjkskLJfeeuK6Fi6Rm6FcyMAmtsIZ
ADA4tNMAemKQmbMz70GlR6ukntVEkhGzBvtCOr12dGdy/p5MAyTpsMzKzAm/G2sr2y1dneZ3tmIm
+Tfa0/EhqnYtaNvqYabKr0xNpTR8bRHNyB2eEZw59l2nDX6aEPTyhNSitLcxcpJ1r2PDd44pWRM5
m7+URnGOndjNH1d1MdsPJx2S6sP0xqbMfM3jKftWm6NRcYqfaHDZeKOw9XDuV9WgwUKnqWTqlrbJ
0Q+MRbmjS9QSuzrP24KoQqDIPGgyFvUmoBtarruRSaa6S9d4mreNp041ugA9jY8iSdv0lUxdYX6d
kLO2CuB02cT3tczQgfl1XbomI1g6Ocp12C6crxUswDzsOEotPVIjlaTuW9Wc4dBAmtW52UkqAFpQ
vDIePiv63Bdn7tWi262UAywo11vISAt01Xv3WoMc3KrWuZ8rehuSwLCsWn3uFFnB/y3aMiiEIjRz
8QaG1bEZ0GxEmn3nkMy+082u6/caG3n75M2CdtxDqZoMnLIc2nrPFaDMJdRyZTYaXElN070TYCer
wxxzyMx8hVmpezHKunJOVqMp6zORlZo4683clxE3Bpc1QC3K3e96fFCHjcnoFeYkDEwHW51z86kR
GiuTXyRWqX2o3iqyJ57EZnzAPHZtFU9i2xIHnUgO1Ac2NV6g0u7iOa/KyNb1meBgs3okV2XR2FhF
I4dnVwWaRr8C5hkpDnf1RWtIGr6zjEy2lc8BP14ACdS6L8+MtJ1ybMinWm7WxCuXkzO3ZUc2nju0
vbyOrLT+GKU6JM/6GtcyqmO1qFngR0W/mBA0jePDeRrOkWidpd1MBln0m7Shapb1uS3s4dzZVmOV
PufcVeFgUsZFts9lby9fxxFcl/O5I2ftUZFJM+xSc3KQKMO32euG/vkk3i1m7QCDQriv2hNRi16N
7sQyi0OTGvMIJzz005PnqmXVBopnq0m9r+TEaTErFq8/xJnhGL6xWkSGpEwe7R30TAsY2rlVbMDy
WZATHcBikdd6JPGGSeumHNTJm85cOkR3G5mSNm5uLCcr5xelWgge8VOtN5phAxg1gl80q60Vn9NU
ljk62jHh2cyXOEluOVfLaUFoYticccwC/M9BItZ4ix15Yk14Vi0QFkZOxBRNi+glbXOyqYCeBve2
9DxA9T0yuhayYDVyR8gwGb1BXXzIdnfIo8kxB/eRNJOqApUQ5lA8twpKpgtYiujucpHH7gegsTc+
WEVmWE+pxgPy2C5Dod27KgM+z3NKKNkXEtrjeUajWUkgLgIyZtcIVcvu3ePUjnNyKtLCtU+auWbd
ndoO5GeWzZxOUVnKsoOWV9VYDYq6HeRxydwlPzs68pO72Gqn+WUZ2jSH/5UmFPdQuTDKsiedoLJU
Z3xcS8xhwVXAbZ3S1FzVd1e7+lV2QPWFA8EfLwJRR6mg83L1od11RmaZG51i3umLJyczh5ryYvPY
xcWI6KM1pDWNe6QqiccibKtW7Pc0P2lAp5DSIhCtTOZAlAzAAHgrerIDwgtzOC+UbtXJbY3VpDhJ
SwzucycAX3xzrpYm6oa+nyIySus6qotFPaGHUO/zMkUk4wmEX2GmKfPnSunRG80T6HtUT0xMsbIm
DwaMOwVhSwVX7GX3SsJaAwKr6xMMTq0xDKIdrI9XjGRvApctZMYOZrGduM87f+gxMB5AwozyuOgu
sE0/dkYDpBrrfWgvE+LCWW8VAPEysSy2CMCxi9DJ1rnxgP29S1uBT4yBKSmMSG4ZoBxRnchltBeq
w1p1WdWAgjFbedKnZP7SltxndpD26OxuFHgGtDTrWDYh+qgp9hUnY57Sr/dpGYzUbJ3cJl2ZL0oG
e4qGcxUJik31QqB6/I2MFrX9PpZeot4BdZrppkTQ9eKVBHHcJtDPDfOt104h6o0arZ9YOCrSFaXr
8I+xjgTEb3ALtyyVVqaxfpXz5Hz2rLRYn6DtwH7lggnMXLxpfEw0o/1Mc2Zz8RKP18RU40w3+erU
7s7Ax5fdoCp1imCseTnb1WBH3xa501mnwubv8RmRpX2f1pqy+HG1SnVnssPAj2WSeSYpp+lTq5hx
eS66WHsRJcNmkORS6fxcjwf9VmOwKk+dSM360qiGk29JrRBIMSq0CjexlxpxIGTWtO8FjSQAyTPB
Xrumywrc113HDATX3JZbp08s+6LMiEsDq3MmlE1wS00bNhZNLUFfWRXRMhzgWYQLy34wW0d9heKv
cuCZ1o79cioGUugUbED+UCdaFgqri5kw7HV5MN2ma4LVMdYiiEH9bH/hLlX3ixdbL7ljEviWmgqQ
p4IzQNlYLObktnba+Kl2JIhT2iI2cnxbLmlR+LLKLX07NHMzPRSkZCY+kydh9yb7prJJMco7d1bt
psqWAyrPazbn8RitmZF9Wdd5biNQ7Vj1LcIV1F1d9u36lWUrjwPb5C+ORJ+CEhDaq+lRUlDKfY4b
yb8rS1e92ksviyi2eG5KtUIagexYRQoJG4lWMZXDGqhwMV7EtjE7IYUawzc77nrzzFUrGDzyPH03
S40OD7SDSRfktlXowSTGpQ5Y3mIAkQrUL2DAFvlh8azB+TZPnX4c7NRhX6kzGBOk2It9546shmFn
TnoautAx49Ga7TkJZQPcFDVLZh5NGqCgVotmZXfs5PXMbah2gy5GLzo3KOu1mnjBIPh7Ryvt2XeY
p+QjG4+eh6mwS/O2FeiQgpJTEXx3xTeoCGak8bhKJqmg0qsp2VmNon5xy0a+shcY2sYs0WoGpOUP
RWT0SXscZnS/YdMrcxlA3Xi3COgqxZ+0Nf8YWqep/CJtF++yImV8p/6PscexJfG9QW81qGbVyqWJ
KPUc2gaaUarI6EB81HujIqIAYNbq0NxqQqWct5xIfDsNur2oOBNY/iJzjcfreb3XzDDLPPmZHSfP
NyDIJsI6W9Hf05nCRiShk7Tz7dADxQcEfHnlUdDuQtjRhLUhTJJB0aNqmlZBe8YijqTrjM1eS5Tl
i6hNjgHL0jGLMYKv6S1rfJkcGi1la5s0vXJCVAr5wMEKgp77xannWwWtoBtUSoFOjn7h8ewxMtlV
KNJcrJ9TpzDvqAFIP+xkBmjzO4x8VaBh4OrfBrhS95orSU3fTOMa/tBhRLFGBVAiHsfCU+1DDPAO
XbZWSiBy6YwoYVzDfsD7CQXZGEtaU+bYuWs7vyoz+5KveE0sFz+xMxmf5lZ27fPc4Q91OS0b3hRp
FWjyzNAK6wvf3QN1577FZgxlb8YchGsfLfmAL3NSh6bzono27fRVWsOCD6vRGi3riGFjeQZbSRC8
xVQ9OqOihcJIi3EJ/wdp7B7UteNuUciXAVvEihhWd9CvJHR3d333WBvUBFnLMNz1i6JGVZpBWUvF
imjJQV/PUQc9ktJepqX9rM5uv4GYGe7VwvaO4Lrj6xTr3qWcVK3w1XUExSnUIkpaW9t0nb7sEALV
d2tJvvIo0b6rjqb6ueJZQe4ugLo9NAdaNeU0IFC5s0VvBYpELJPlFbR90w4GLRztFb9tzB1gVPuM
C719GMdqDNNkcI4dJxvDL1FNgPQCfpTTPIGFZ+IZedVAi9Ak6RO0q50xtvGTuSbJxlW1Gjmwufgj
U4vfCwu0ozHTw+pw2NCStnkuVa97SZRi9jsz0Vr4tWZBrmuAkzZGEZSjpgSzC67mWKkdyLgQaKLn
84qpxmckXsMYwO9iDvP82KHmJPMxi3f/Q6xu2ca1Ue6QsJk0ISdxYvid6CzUnV7OyvLnNpfveRK/
Zzy5WiT/yQdlc/CumlqWUb9Jdrj6dt5Gf1Yj3Q7MSN9ySPdNH0PmtgjHID7qR3eHrS8yv7YBSxLB
23/xOv7AMPVj6rJVGuMMJ1JGcfJJdblj0+OIju/P/8g/MDCa7g8+soZaCS/OHGejsTBGNoJTKkKb
DI0n5cZ+Cin3gtZV27taN0Qc8wq/rfEaT0RWNr6DHHnXF0i+mKD++jVdTYu/98b/YECjMIUG9QUn
oDcJXW7K3jXTS8OODu6qM3P5ANKrtSManjzhsU+cIUDSkHoBJHAz/MU780cuJ+O3Vz+Z137OFOFs
mCnpjs5Sez47MWJvDlDmDmWp7e7//Br80QX+wbImOrlI0zDszQqo5zwQo5lXoVYhU9gVWQN9+ue/
5g+ccT/GVEOyd1416dYGQkFHKaTVUQez+R/8I34woLbCGiWJlNZmdCoUCxpQQFL5TvtXJQN/8Cb9
GFHdd0lXtUlMfhGYhI9DZh97+Q2Bs3+VF/cHb8+PKdU95k+kjra1cc0uwgOKthpb9V/cTH/0w39Y
SuIZbtVi2N8kCAV8V4yskCmQ7X/oyjo/2Ez1ojXQ7fLe6Gtl+04PPCrX5uHPf/jvG8JREvz2ObCF
Vk24/rltUlDbd1ln18OZvRDBCmuA96UdMI2DWfVWe/Pnv/KP3q3rv//Twpu6CWAZvVAbAGPrxeyE
vMk1KNc//+na9Qn+neXF+eHJdvLFsMclMTdDHndOJNXOawJ6sKzi3a5qTkZx5yY94sdW6rcQd2v+
qslVjUNbz43kmJp5mzyavKwshI2clOTXy/gvX+f/mXw0l19fgvy3f+Xjr027iCyBzf3th//22FT8
96/X7/n3r/nhS7Yfzc1b9SF//KLffA8/9++/N3zr337zQVT3Wb/cDR9iuf+QQ9l///m8wutX/t9+
8m8f33/K49J+/PLT23uV1SG4hci+9j/9/VP7919+0lSNyeCaE/cv//xL/v4V17/il5/OH0n6Vr4t
b7//jR9vsv/lJ0//GT4S/Y2laTiJzGuI9fRx/Yzr/exqFvmkmgc//Otn6oap6JefdPtn/MOG53kO
pxgHquqnv8lm+P4p62dVVzkf6pZteXgEnJ/+zwv8zXX6x3X7Wz1UF0w6vfzlJ+d7huU/binHVZGb
uIalerZr8sN+DJ0c4hSepXJgT3TvUZRZHklz1DZx3fSPc6dYe73IsoAD47d2HIqj5fbJZWm1nbCV
jRKL/lYf1QqdgliDGmVuqA2KtUk8bQx0t083hmI4sO2Ze15H47MwVJ3OAV8ZTPVELARcuVwe2ays
m24tlCAei/wmG/N2w1s5I++dXhW0fYIUBOeg0DQauK2OCYCSuUOX5xW6kTGs+v5xAgG6N9XMuh0H
nLx2s8kXb32uIZQ2iAmsw2DN4nbCrBrEeF+EkuqPLvJglC62eWzX2n5hZAxqsKIwlVl70yzdg0e0
9s6REiNbbl2n0n7XWogzfMV9GzRjvjVVzbpobmJfkhqYA9vAc1kJeUR2Q7Bvk5hndb1dbRTMjrVv
CqwOzF9TaMfwLAAs6o2aj2JbrehAv3/YSU8wnNW2T80QLC7CREaW5KJhzL7Pm10RV1PoDrO5B8f2
LmZqfM3cSJQYIJuBEnNa1OTFzhYCtLGZqGZWXdzUAWefXH8sZ/Wb2cQ35Mr4k6sWJ12UUaW4N7mn
5vtuGOmAMMwvamt/seL1fRHn1SyMqwYL/XPxoqSkM5nu/Cmvy/setGDvpOrXbCluF8cQm0XvbrpW
JHvJ4OEXs77T1LIIutq9J2CtDNbixevvY6j03FV8Z6wMf9GVXdkbVrA4We+Xc2pu1jXNgH7kc1q6
+W0yhOlS1geryiDK8sy+44ueMrGkh8bp3BtkhIafyPI4mkjgUNBFoE/ecbHxGcYI4MDirJk7JqX4
VoN9NVG64DlJnE0s7z+JfEZkk64kXdiCnMTpMDhoBKwU1FkR8zfnWtc+e1HXFbjpxPSi1LMIFCr4
SBt5cgWfcL8uRj8FCwblDWPWCAasPeWIb/bxNXK3M1TlgDj2BKXKImTWcl/h3kvsKBlJr0avngWT
J8oDR3bMXqriN2Jc972SIzFEYBsglQ1HbT6qDKditG6k4HbD4hrmBW666U3Xhw7PURMww0ughczY
W8iSfWdY40sHpXPpDOmSoAYZV1nOZcbxV1X3gtKuWO01pBP6ejD//X//+FBqXbHPiDLybKc91kvJ
ITKhwB5S0Wh3upao9/qkPffpICMZL1UwfkM4Zr52ZQLwBoYbqd2d3o/W3Tg2eWQwvN9Oc65sMqnq
J6Muqz1qbKTEXX2XuMablk2sZ32/QdijfvaY432zBWNdJWmD6Uw1zNrYyBhjBiZR2upTIToSa5z+
M6Y846azWLbaQZkfJ2hJX6yOfEO8eZqr/pKi5HrAO6KFSjupJ6iv8kYzGTdHzBzF0L84pdf5s8EJ
BEQBFHeqJnAh8ZkyCOez0plfvVgXtwNuJgfq5gocF+jgVO1grDDEs9Uvu064d+nodQ8pj0SuIHbA
8/MN9WFt+NSGQXgqODhlmfICXQSUXrNpB9o9x9bAPTos3aH6pEEj135fYkmZPN2J5jb/uOrIj3Sm
cvv10+H7RxaQ2dFuFtSgVYzjGEvTaRhKccqrLWYL/dJqC+3Odew9Tp72OoxelKCMfjGK2NjaWr1s
e6tfz7NqvTcoUzC1DitG827aNXFmHuYBn5KvmMI8fP/4H//7/m9TDmW9oHrYwdOgg+/5UNWBS0jk
xVMnneQRfnhlIVKdkAErzLyhu1mxlt6sOCZQsCb9fpC1dSZymLtYl5FRel/1zrQ3yL+ehmxmyXLW
LbVJ+iOcYuA0DlqBepaRunBmU1b4bZPWhuNi4arSMGiRdA7KBOx+s9SDhznONrbdxC3opQU1mgNC
QNGNr1oN34HF7A0AfopmJ08PWDznx8GzLxiP1D2CPnMbIyRnmOueeD6qfTVX72NP/Tvz+xFT1LSf
0R/UZCueAJimk/NcNeIOiadz4+HrQlnkHGpUQGHskq8s4GN2iBaXF3Le34SCaEyjcmJjt2dNsTAA
l4OGI7FsouoVQkt/insUoClVHUnpPEC0VhvE50+yRxagYWGsCtKmDShnvLazvZlLFDJNa+wBs7aK
UEO9qbR9p7uozD2ZgJQ7jY/Jp4w0VaUzuMZwZJqbxRzKwDC/mkvrBXrHpgv90wRl0cSHOm7AwprT
MmrLpshnhdU/DhuHaISWJd1H7Pg4FGsX1YmjBa7t5r5uK+OOzLgUE3xfB5Idno7o0ieBCddRWlkb
jJcJzF1cnbnVPimO090Czmj3GbJtZEVdIFnVI2Uzs1/cqrZd//q/ZbLwFUrnAVHuQ94yyspmmkmQ
cBDnCAZ9JeOKpnZqbBxVVaDMpbYZieFxMA+jMO36Szykfq8aGQ61hVZ65BWI/VHTICiL4kz1/FFx
4hsu2rmENjgNWO9SoGifA3QdgkF+g9jHfWvNIUplsbGb8WrEwKSzyvyTkrTLvsjY/fB5jhlWUa/v
9r1KtvMo3Nupccdb0jIwXh5dejBDZUHNIs32LR+sx0J2FR66RguqUX7u6ySkLVNEPSbOzWjVlyQm
daBbCAsxJ7Kz5hzqakGjad06Un1OG83ciBy/J/qQ+kbTUZBTVhT0rSdDWduSLHbP3tuKMgaaJE9x
pilpC+N7yYsCj0rOYpLHcAp5gczQKO3k4KXzDp8aQRDdSdfLOzpuA4x42Bky1a91WIRUWxLUSeyU
M9UZ3feWB5RNRbH60OjRlcoLQCflORaKPC844fE3aNukQLSYYVv1TT03N72zaGcSM94Uz6Mcu6DR
XYtH1NZtfG4BjFax2vvSXtyNViKNUNe3atDQKqkG0RkIGX2cDhLrq5Ly4nttD+U0Hc0cJp29MrDq
Vb0obl3D0M5DOI14EKDnSKdI2KDJ4qwKBPI5QrdAWkj6kY+QM10dR9m8yFGHuF5FBVqliEM9Ikyv
3ZvFSlesZbjV0rUNEelyDMzSTU3MstugMbKRAKbW+hkFzuTPQzGGFlpGpPlc9nZcgkmbTsNKuF6h
pXcQo8CwxVHozrCvBnxHCvlXtANrkd6l+9mNUx/uJcxTfmoJ8LpVaxGSkPg9z6S95g/BpubJs2F0
gT7XHFn67rZJ+8VPG+dFWNlwh/1S8cSzPskbe7EkBskJqFGBtVakh7rHzo48fq9tonvR1CXXNhrl
oJQY62TbaRhFOankS7K3pLFiWFLjAAWXd27cYpdhh9ox6QqO1GviryJ+UmQT40FLk52SOkFn2Cg0
JLWKeSaDSroeq3a0YqsJNE4q3Zg0Bwt0GDOmU4ZWaX6gNh/2KgrLS7eiRQDszzfeq12Ot1M5KhtX
nz/jtKhs67KoYMrF2kaaOz63BKsGczE+cMQFTtclub4zqrEa+ENqaRqZUvtsWUnjqwumLa0pq12K
BSIwFIvz9kj2cz1qWN+2Hqj7yYbuQopMRo3p3MoUDts2+LPg/nZDvW6Lll4mz/B8WxC8MDEOtM2n
sSnMA9Z8PGfitUsLFAUS6ZhSmqduLZ+FpUYuuSU+R5xn5m+SVfKoxPn9kOk2qQNmj++fS/19/vzP
nsPP2Vd0Jc23/sdB/Dez+/9P07p1Hav/eFL/X/V7Kt7+dhFv7x8y/c24/v07fx3VXfNnx3bpJOBa
eqZmXlMRfx3VHZvPqESdax7GNM55fObvo7rm/UzeCrM6251m8z1gofLXUV3Tf7b16xBvXatJdHIp
/x8mde2Kqf7ToG7avDTN9jQyBGzLZfj/LcRk01o4UqrSkz6QTPIhHVyXoie4jzDNenHRZ7chrktL
YeuGurkzs8VCaWrEG6IeufXgpX+92bgHfh87QMV+hbX++TXxghwXkMKwDFB2V/sBQlUtJIzK4ulR
ozG0oXIawtj24j1SpHZPuo9x11OMGI7FaByauba2VlVxWJlcWBRkZrO/zLoRZJ1dofZcVF+Ll4x+
l8Y6JfaoHwttnciazsWp8/J3Q6nk1xm1YOShf2elBEUIFMpm+mBOypjMDCf7ijFo+qQPq8Vqgejq
aA8Fjb2ePhYoQ0WBuW2AGhCxPb/pBhoxXLX45zChKXhcjDIWMDsQ6WQOYNL00UGo71ohSHOJkyLw
cK9t6tQzNj075yXj0ARtrxfxNwKzzFCtyWkiIVLuBxIhbwWr4G1X4Za30Wah6Tf7S8LCEuoDdtJF
YZocMHyeJ61Nqi3TFmIzW9Wf0slTNqtN3FqruoyXs+ZQEcTwepoI8ommsfwslVUNZ0PHGpsgUbcs
kAx78uYATrO+DJmZRO3UsbUMxLAGBc1vr8gS+kerU9vQyxoshY7mHT2TrnWSGCxYmpW8Yn3JNrEZ
V4cKZd4TQ1v2mLOBv0xTR96EZ4qdUroeCR6TG3ZNmwdrrk6v0yiaHTuvuTEoOosS6VYfMU7Cs+fY
Gpxfy9TsjMv1jS02TjWk56TRkhu0afmmIMnjxY0VEXIqma/q+ZFMytrDC5e1B5UC5odkiOsoEVeM
hMkhnGg6YJ8eFPheJb+0nGg+ZYwV21r2SCOQlAbG3MRRjtxpj1XVDasuSS+V5Y1E9F5vgNItN52q
1hGSowpvkaqBTthpaEOqnxPRe9tpbpOXFSMVo5A2LmdoxMbn9K1v0MhqmwJ677JO3XSSwBfRkvTK
gXE6uVG8fLhDLudsPV0HVm2u6uBUGYgJxVISm45zP1tqf8LGx1CsZxZaCBzTROFweq870ne6bAzE
iL2fHPcZq6PTKURyedXjKpBvuPhDoyFHdzCknb2zK1hEfM+SAQ5MqKVpM6hQQwZ5w3GJoQ5VRGsg
ckYCPR9c6bRROxc0sRceHo9ecaM+7xHrMMGTJV1Wq/GZADLsGIpis3bErpH4Sjujxaurpdrl1wSa
JXXYGQcxgipV+PC9pROoI8R4M8/uuh3zCbqx6CeQskQccYnGt6tazmTuacVpaUT6rUrIzPUghgPN
W+MTgbPqLYqW7lPC6rtbBomBfiBlSdAufq5xcu1LytSOpEPxl1VNkUbdWCZHvXWzg5331q6fhuGr
MMvungXSxbGcK5drvPtWc9CieAkuoqDNBoxUfdkOwx5mQFw1yMOwbN20J8aNyASs3M1iqM7gj/+l
2UdeL9b+KChg+C/PPlIYjyUeB0w3/n8nIP13AtJ/SgISgvyzoqH2C4ocQ4tfwJff0LlTWWFrTnXF
iH4NRHLAnr+hLfmrQKRErs5Xs1qt96HH0t9obhehTMVpQht2dtSUBq3GkBUCUyt98j2xGaZZpxsx
Fu38VuGHU/ciy0fvGaDIfsTjglvXyiZ45pk8CLtFeT/kLf2T4zq8zUQJbVYt1+89IeeIGP51k46z
dXQzrz45tjO8Js6EHawatbdRdk04kmcZVeQeRukYi6BVUCNAETy5hAPtPDumHnlqE5+xpw2EsjAA
O40CS4lbISMzEoAHg6K38CWlKr50Q3HX8zSiyd0hmg2aIj5WlX3SF0li3nCajS9rYr6K5djrAuPA
XgUlLZL2Ecz5Lk0exXCcOvmOtox5zCmDxhs+jVUTENl5l5sTkoT0qe4sxW+dPtR1+7QsFnOmfsqX
Gsk5vkt6kMvzrDz0cR41oG1Dh01v6XfYyPdOXYQ9pR3OPN4Mptyry/hemYSWaPPV5OjPqSeCBLtx
TYZ0q6d7d658I52JsuQEV2eEAyhbzpuF3+kYC9z4pDL4MpAGquIEqjmR6zJ/tBRcGenJsN9IvtrH
a/uqlelRd1afejgsHvKO1K+Svopq2xfkzag47nOb+MxvrfkxsKPJ6Q5hsN+xpev1vYDyn9WazIc7
i3CyzHsqxUNLQi64BqPDYwk1Ec+v6jSHEjC5Kgmsuc09gjmKtxyAsyjvFi/3DeuemuWwws+JpJoO
y7pwX8yF3FZbcS4pkaW4JuJv44zvMUUkmLVmFwrBQOs7+rV7tulRU4uORESPvLytfQWxLKR+pj3v
RZJ9uWbZ7Ge1d882NuOjpGHUVzmxhBJxsT96PY+SaXkPE91+Z9eeQFOUk41w7dGkLDR0UFfv9K7c
KYY9HDryTzay1LINIQEwMhisQkviFekyLZwWGKNmbQApvWRboO7zBbGums152CwRYfs16tFzNVBa
GNaleINAbELwce96WEpDZdLGm5TAv/2oVVeTu+vWWSBnVWf4R06K8Y1AAWLVvDN2qaXhxAz7B2kS
0GhxaSf5QTTYhd0+wfnUuKFhtPM7jqHM3OVts3yQjlU60D2J8ynH+h843tzhDfdinLxxw3O0OPgu
nBaxKHI98pN8rbfLx99kl1kcWZEJl1a5z+hd9POM3wut2Kobpy2Q7zcwdHYnau6zrt06Uon9X4PN
BIEURkgXoPLFouEg6ktTjeYslV6kU/I6nn6NPGtBp7g3at7T77Fn85g7jh+jvienVDYwUms6DG1I
1Ia2IXJNe5FpMR1r28h2OCjnbQ9T+lVauRoVxqz0CPALjseNXu9XTKqBQqNw5JTMVq5YUFzGqrj6
wV3zxbIqgCqBYBCtmxiIPaeOKqylAYdmpvlyJ2ZX5+4VI9CmZwKV6RgVENzy2LUV96M7uulptjKd
/AVngKFyVxlqVtM8K/a6Sj/uxHXQYBgEGKkkr8Lq7tfJxtI297pxI2LVC3L8mpE+L97Bysv4rlHK
/IJFG2DfbAncTVSmVqiQnWWtYGhKbOxVeE2i3nTXeG3Mzgl7r8GO1yboOrPYOS9pmT4LsRCMJeZ5
U+V1vNEQQ5g+s1B/EljEjnYhnNHP0+vslwOIYwUh89O0MCDNBJSYZX0sm/IJf6C6HWJVu9UTVecy
w6U1TaV8WvUsPkAvkuRJWtc5LwHQCfWZjlbuFaSyluuXTO3nT6THLNuJqLf98r+pO48lyZXsiP4Q
MQYEEBDbTKTWlVlyA+vq7oIGAlp8PU/OzIJccMEFF5wxa5ux7ve6sgrihl/340aECO2YGiuPgcyd
ZYfqOAY4uhgx1Vaj8EAzhmvfFemLHWLUjelkPRQukBl80sSSEbNKjoe9c8xnpmHCclq+hZLo+aLx
CMLbWZJUKJIy7xZ4+M0tKUjPdzQ3ZlURJ4duekKCEsz2GzMv6WHX3M/MGFAJraHyx8hMTgTdtmna
LTvxA2ZkJ2qnxBg5Nn4xz51CvpK6D4PL+NScrNkFOEx8ihvkI6GiltTfYKUrCaro6BaBsZhbt13E
QZtsgxQnG1zl5NXRvAnfXQMkaNEZ9bSNwsr7gFtibcwk0XZAwRK/C8dmU9nluLPLTPD0aIz3kEap
nLNFUb45UKDuZqwbO61uCfeqvt7nhRGs+TZOr0bfyRf2DjxyTRd8ax/X/abmXXOKSBetdBhJv2km
LnaQfsJvNQkEWp4EK9mxBCyIPaBAxITHpt5eqMFrtrxpnV3NfmjLC1lbEs11X6a5oeBzQKEN2zbx
tdjCu6t7oEDiAnYdbh6L8LM5PpwxTj5ZK+ScSpNxZXjES1rctvs8fKa/HPfDCJtTN+a/QRoEH0Xl
stySHLwHI+tB6fXG1h5dUkEEvsnSztEqGbt867WsoWOhg74aq2Lr5G13DDxlnGiRMg92HWkrR8K3
g+AUvkU4WrY1Ssne1SDxTPYQHIHS2K+e1MR5YttDOHOMdqqz229TJOUxJR84L2M4B346QByQTenc
IHiLXUbWa1NqBGg9sI0BoY0iJA9NTHSRYJg+z2ZerQjwyddUJhH53Fa+Q3VlJrE7F7zl7OYlAUNt
QJ3v4TIsITYYqFRt+T534FSJcQ+kCRIiUsgABxtY3zcEzG7ZmFWMeyEpD1HvZn8HAtpnx9HgF/fP
1oTSFbjeU74iYmZpu8TpbX3YmEM2WAG8WzP37nJUerxzJcd1L4hwVAut+A1IBkAuX3VwTLxmBBnZ
VTzWNJuUW9YBr0568XD6gc2oCKPVkGNdYBUXrQSAtLMI7O4uoXzu9GbqFnqSFJs0RS4mgl7avrQM
/Y+mteaxMWoihh0Vbo4RCb+shn5VavkA9qoTDDYVb2+0YWpvqpbnud3+9arAO/GxytWY5eFfCURx
k1Nfeh17W90xkEe8ZVVzNWNPXrApIMcjrdsLOycMbwKAwzxwdL04fQniBiAgm7GdCSt9OwFyf4Mf
oM7SUvF+rE3nPiR4JBhtXCg3Di+M2LE2eaDMJVsxcNizHcMtbVlBRG4V3zglN2si780DwGKw0HEp
XNLAE/RZNcRcO5meLExMGN9V88A5X2zsBCJYrQjwWhov71UzaB8mWI1fWfz03YZE+NZDMz0bPUpM
I04U/Mod+nIR0vP80kNHfgx0jG2Bt8+I/334Vdt5csIAtAsM5f0mbtVjauyDnYJ9tDWdMK/JUUKi
kyFUjUUKQi5c0IvF8qos6l9d/3xj2ch7W7M1MaO08fRqC4SMoqrUDlt2sx55nGKLFZQZDC0vNVNF
a21uYEppFfIaoL3hnuieyUfPuqPRsukUVZwdPFO5r46dVTtjysiSPcP+AU1iv+nBnPZti9vHU0W9
VdmgHmLMkp+kLPJ7SVLhSObVXoNFsb/gQcyXxnXkhs1Y4yxGB9rUsrciTbCO4LyySnuYrguzGyyx
nzHl/4FOXJHLNrVVGg5x4wNSNS6Mz+GmhEgsyGG2pB/kQEubGSqLPTy6ZQSS2+lY0Yng3UBcPA81
tapllHbkOEYWVBa0vsVsxEm0bjTakk+edPrwGA919p5VQFY7tmxq1cAKf3hSGtOC7FraLLIyT46Q
+8ODE+AAA7/pHUY1w2HvDSvgIJCavDKiOTHOuHY1HP2OqTC2zEp/d8rUPNWaPmwcy9B8PpfxkyGN
dexruYSXRRVbJGWIo191CFhM86bG66yW4t7lItzToSoePAaKSzIa9aap4+GPXlfVRrAjp6BGz0Cg
VLVd7mLN0e9DXk34SsPnTVPyPvhluK2zTqjIrMljSQiZxJYZoTscIN/QoZp024aYwLQuKL+UqN2d
BIL3GkzTcLcV5LqlbkxqFc7K3fIkdCAngG/dGX0t36fUs85B2Bp78rbJmfciQLU0MjeZnjKvzG0Y
v1RjhYNZJ3Lwq5emSsmGBNI3WjO8AWH0dmYy5kdD1uEpbWOQesUI/rnvYIqxBw3rpeyl/VVOSck0
22cKH2gU/xDRrpdDkOYHEZf9w6t0c1vPo3UuStt6K7hqWeBDzdplRCAWQzsOCg01mK/CaKpt4Wjh
Pg0LbdFFg7g3ia6T/TYN092Y5K9TXxr5/MI5TX24YLj3MFWesr03DX/mWakbeTd3GWLjwWOvR48R
DgrzQWo4zlJ2s74lNN9CHHVgtOW1G4e+rbvWCIsx97aO8uBkk8LwnqqoF4M4DtyN4dXqtYMLwgPH
oBNEkeigMI4Do+lSDBAn9XbItXI1uaqMFtMMQFOZRXJqoya41vM876HX6V+m1lSkfMdg53S5fujT
QRIYtN0V9LvhoBoKfp9V21sQB/Vl6mzQdajBex7b05YIagwDKyj8nEPeGx4Tmy/WAJvETsVvS0C/
VaSs1eQMXAOsXOxT7JnVH5or1F/elvNL5qjiaLU13o6ObzmTwVDd8lwG9K1gqiqtEAxgX/XdFlRY
TRQFSXOP5OHhZ+o1XpItGxVeefTUeosxae2DaGR6A9BXvUDwcDGDyLb/TjjxUCShzbA2C0s3j0Za
an94wQIo1FqIHAuAJVO9GsyIAVJvAI9w8CTqtei7Rn1bwAh/zYWO2wVzypVEXL8dRCd/63lTYakc
ZyiNSWRF7zOv2HfJvoQBNBmic9GaagduugZAIkusUFMxvmVDpXcLo8lJORMV0v/MNtvrPXiHxvT5
qfbaoi4F7CXdAYwJAsD+m6SRJAE3Bnq+FGlCIUWkQCQsuyFo3ztgQeQ44xRMLJeVeSg9Kz4R4HQJ
9BEMvzgkaN0Vr9inESThdm063T30oo0Ba5T816/tUT008G4309TlB1JmC+tUGZ1OcLx3wK6PAntd
pWaNkjqneYATL451DUmWnZTXLWFcizODlP0CgRWkSpHLzOH3uuQgnVBei6TStx3uJwLBEV0lGo5T
CY3T9nbYIMZlRSr5u9Xs8T44VbRmhrURU4IKSG1GKva3p48Dp1d7jPwBVBdwkQ6d3GSPyIkAng5d
1UOd/zS9p/3pdaAAvl25zQG8M99k2dXsW6oCpsnC0aWVgf6CYbFI1AxPBn5jvLN0/jL8Iz2d3UJU
8JBsLK4++VOSWKzGZLgz1Txvpk4vLkPnxG9DMcRYaEyy4qUiWN8an3TDaOeirvM3IsQWgpMLq9fz
Yq7oubOwOFURcfg2Jl7WI1EccqZ5axG0afQh3GwsNyKPQ4ZeoccH6U2SshIWIPuWHkM+Zc+WqYOE
uMEKIF+fP2OMLFEDrx+gElk1J0HJsUM3+yRCFxyMMkqOWWAWlDtxOUwxpFGpuJ17/hwiftifiHEU
v6ayifBmt842VarG3YvQkXaN/sJzrt/Mk+AUm+f99MJH5fZpiyG4I+PZZzhJpG7ZABlXPqnFV4hL
6mQEnVxCmdcG7CkRWmCvT8aPnaZGtiGlCc4WgWPcB6CbJEWKff4KiI85p+MUUY3AX+E8J5gXgSoc
ut5qD0AdtGulyxkDVFgEe3K88Ztd6MGN3Hm5cUqz+5MBmVu3WhZsMw53MdJQyjWZYm80VjF24HZl
w/JfMRbFSEipSzPF3HdnWIlVthiMSHLCnC263BxB8blP1RFrqGCOx5U2COi9tdEfIKF5hLOkdD4k
7lkEPInjCMcMDkedd/m8qKYofmkrl8eG57IlomZGJ108a3n8kCnYx8Uw4XacbeTMZRQMbb3I3Cj5
EWWYLTuD7WiXP1e6knfTDZj7YGA9plNjMQWyxfQEDgIEVY2JaFmY5ogZpQCQNo6z+AUaJTsVrfZZ
DXJ4NTzLXPf8T5LAdvxHWT0IxHGOy8VM6wwuDju6KcWEk4SyuY/WYG/MwUi2JX6sn7FMBRQBu37l
WWtSQTiMHy4gAX7Uoe7d20mv4a+wWMb9ixb2nDKffP7nABom0v7p46l/VLOWPeYihaQ8g0leG8Av
AEyM04UTPrM0ADRW7Mk3Z5FoVcelQQdS2HBDF016693Jxaoc9tOm6orsUcCsOzl9G594HjLhOV7S
QF+1zA0kFtRITbP6DZIMkUONS/qcYOeBOwSfeqeki78wKzTsqzSlrybWrzbXcDSfoLcYe5K24lFr
eZAgoeQlM0ea7xODurUI9yfP4TBHJ62DOuEfBTy2sNEf/dBR+VXI2TlPUzx8Vb1Lpi4z6Z1s3MG9
CT2luRy70HjTY8pUZRx6d6FZ4xUzgv09D1P92T8Bs8yW4TZ2W/Vn7Nx25ck++6znCLmgn9Bm6q6e
T3Xv9P5INdkO9QR3uRtYKDQ8rt+afMxGv3Jp7KxEXlwHtPVxMXdZ+pZZZf6FitYsNaAkawcnvw+2
qVulQkOYVpFtXTmyss3sAOhsgZYqmxCt1+1nbqfbnNTkjMKsafYy0MJzQIXbiUvOfAf5amzLtM32
araw2NcN84bRqFPlQsROw6B6TIlyjq2TO4zAQJP2BVQRpl8j33ZdjD/PZqt/UrnquQfb4lBUucuj
Y7CzlasZ2VdUkwsEdu1tpGXlryjvKfVQVEjsAL0PZ3Sc6RgbokIEsSlcp8R962BuRCL0eou6sKKA
kq7hT6jsIVuHJLS3fOZiP5RYxJ/lXfjoSIHjPptIltfopSuuX++N5wse516F84MuMu1F1Ua4Qb+V
W28QGaC7VtcR5RTNy89jDIJOyB9vw/GM1DNsvc6dX/DEZCuQTMado8Zwqaa0fjHAzTBzTAacOHjp
dwEd7J10gPtjj2bw5j2/CrQUbKa5UaTvvLBGZCZFWYQUoNNJWXvvGBmm/VjM3aGMSs2HPoDKVMho
B+K93FVpCkd/4rLhKQGQrYPFWOrMEcsiTMtdr1f4vDKsmMwkDGZrNzSmm+YNBnH1pEQjmKY7Cqbz
dKxOLB143YsTR7wU018dhX4GnQyxToj5K+4sVj4EdClhsJPxPc0nwLGRO8YfjLuolDgJdzEWGOm7
Akc4FKhBvASqynicAlbHZyBzVtAaTgoJ8mcTdRXrq9btrhLdkiQH5IBDGyXpT2mY/b0oaiAnYgou
lVeRP64V1rS8TcjnVrb913Drp2IQyOJVQJLiqcVzxUIdwVbB4LYA+o9EiyBj3SGsAtWvcDz4kSnr
C9x445eEEbcyUq7iBQEefWE5sXYUQBmWDg0DS24YUF4dzgZMxKlD+W9h0sk6Z4kOycQNDliiORWB
o8HTDWE6uloy1naWTLUzNIEv1ea9Q40PsgQfDCRo6EGlyoxweimC+C70RCx7GULGYw+xEwyqKzlE
6aFJs/E1riJ9bZH38x04ekvpDOO3CLLa12eAxQDkWXXR0hF99JZDo5mXJcMaDaRZAjNAGqPeAPsI
kPFDbxTWdzwbzbYkLX/wmH+WgOV4MEf5dKczot1yK2R+gp7Npknvmp80zSaWaaG8z5Ux7/qJqxOW
lLdSunTXelLklzkppmUFMWYxkQvVORR02CuQP9x1Vku8iDYKXE3vD80nIvWRZ+uNG8bapkDfujf9
qPZOOxP+iUxOtQiOsLNTeslIRljJJQfHehnxji654YgAU7vAZZd09UXPlXkpPMqnlsTItdc+mBr4
FBRkfrSTDPYyyxCo/8NFbKTSJJvYOA7SWFZPOXuUQfaZds+aB+M5QlMIqF1ggTR3uxriZOlyZb0B
iKluloygeWo98/L/ieXw/5OZ0JTPxPr/7Cbc/qqnX8V/T/3965/5l4/Qcf4hPcewpO4CW7L/q4/Q
+gc+OVsnF+Zi5fvn7/zbR2jq/wCgKjzP0IXjmkIn4/lvH6Fw/mGbHlxPQxioT+RZ/zc+Qsf977lY
9BWDgkMDUce0dBfz3tNp+F/CqqkhCMWnUbGJcZup0Vo5Q7d9Ws0e8OO4nYNMbYZ6rr8EM02fiEU+
F/k619Pv0oIj6USgvYDFBPJDlG31yn54RublHhfAHZqvDpb90RZy4YqkPU7puLSD0l7l4iPwOmPT
T8ICpdPaW472D53k+Aq0A0RHIMlXYxq6c0Nd3VymJ1IfclMz0fujaJfZlHEEUk6PX9gtlxRhUM1W
mVT/zIGD8R5y9Igzfg0rN2D2hd3TzGPBferkq2F04TRo5rkhpeEx9ChZgG/oWsHZDYlQ2P24sMeJ
1AMVDetihLRZU2Dpd6bd/MIVtKqscj5pTf3StYO+VyV8mr5ksjVtoI6D/cHTyXxv6xyuZ59dB+it
lxDBGBSN6VDN4+G/asO3hozXWKHD1a8sCx9Zl2S++4wvPleWVYWpr3O6kwxZyxU1uRTpx1V1gakC
BHG0LsLmUY+1q2t/9VjaF01EwaTTlvu0dGh6qpq1V6TOmn/HjzVxMmRWXzWVmfo6IsVSFScZ2zz+
o/Q9TyPbZ8oEZDSHywqQuynnjd4rF2ELi6H34XGkgbXEqG4jhkBqX3sKPp/hFB+GCHZJJghM4KGu
J9Y+tQ1+NlQ49QPB9z19t+EAQ6xhJZBaSbWEvru2uiDmuJBeZW0vs8oZ1zV4nlGLkfuNrTaiESjv
YjA/7626+xskfenzd/frhoMY8hhOS2OguzTUfudIg5bMjiNH4TV5pjWHI3ArgfGIkysf/Ls2jfey
TrOdhtjIwZrfdCzf0YnKNUjnvKk9+t84OpIl2gwu8A57jI9ihqjfJdotrTu5EexkADcubXfeRhQD
ojhOB0fEF5reBKKG+2it9NPGV0gNRX1AvvzDGi258Ez/Y/3U9YmeVA7qrH/Zo+pkVowDPk8WA23O
EhViO4l31quWt0ebvICy+gVR/AZXZ5fNCVIWINDAiLf8H2upuw4HSoV5RHPbn4Kf3MC3H4WVJoqF
rFTiNxqOvCAt9iSCLKii1RmC7rRo7G7zDCaipk7rXreu5KRumaqRmWbNH6ssullh9RzBfw9kz9YW
SYCFhTFRuWJPC7mBuhIgdrcETrwEDnKvP8awZ/iaX4eYNGI412wLigux92jJyLhDuVwILKoD25t9
hOy70OEiAbd6LoBbdwmT5eaR6O2l+5MF8Qlib0nCpcUc31ZrYIyshyv6bB3MzJQuHoEcmHww9WMN
XfNq5dFf7D3Nq+3aqPZJfNUY5cHhsetIsf5CyudlWbROsEb8K/yk7h4m25xVMFveMo5pPAC7aKzq
SosWQmc7kb2yyVanQQf51Xe/yEKV12CoSJEa6R5iXn1KcQVwEL9N0I/orJvsQ4Qt0ZcdGntciZMN
CHLTDRHF1kn0anHVX2u3e2kCkgV129EqMZXtGjrMKSAitQ37gr0t4MQO/xN7DUEnQM3qopJ1sbJq
ja4UYqhgLtpH+kwoB8MnGm7wXqXhbTKqe5pn7zng2zXYuslHabX3qJ77YgiTd9XT/JEC5PagKp44
rwUn2m7/huWVvpBmHVtat3KV87D08q0JoqsQqtqHjqT0xskwbra6IGk5qk0vqYwMjFzfKKs79xgB
juwj0yOQIxua0Nhwjq/bDWengq0/RHCz9/KN7Nwnshr7DCZw7vGSBR1tENijyEDWvPwuo6Ef2OLf
gch1h6a4EhF31sgG0aGr0UUzCIa8NgIOTpF5iCDt4FQgARqkcFTUNZQMeelACUoYssKIc4/jLO+P
NBqob30uLEWU9XuKrYFE2mpetvJbWNkj7qIPOKb6hjoGZxkV4l6duwGSmtIBwOXS+hg6lmohZiX9
KZ22Fod13ftoE+O3qXuHWg3GKuRQsCjtzsLSEy1BP9KQEeEX5Uj43fIuWEKsW4h5vovi+Rd3Gc/K
hLU71pXFmPL8D84lU95y6INvwJX10grJM42O+5PYX6xzE596KhpBIIWXnOE2BXZUIiTsdCZdrXgV
zot+tN6EzKpNN5k8HFUH0q8OkUzVD6MkcTX6idUOcRxRJc4/88q7F3E4LRJJS2dB3Jtcr4t9p7vx
aGpWBE/5/sofmVuE0vXwY5wM0OEtXLRRvoYOByMex3feeKX/9IxNZ7MNP+OaVjidWj/KK9dUAQLq
8j4KW8yIJe2ywUO/dPJknZeApom7uXr5LjXjlwJ3zsjAgdaYaaM8GmNxpTSQUot+U5Yx1/8ARXiq
qntjHIYoPzr9hxWzWJnovu4zEHJY2VdIVDyiW+fHItm/lDBDFkld3UKzpOkrpTwqKpDgReAsNGzG
qFzJxIfuv7iPK3/WgGXqAz8PLRu9zTi086ZDC0n6Nz1zf+eyuOWys5azzFI/Yy9AmpHuBNh3BJEn
2s0yj58yFztY+sDPRP3eamuDJEE14GDDchKjCgXog6q/VFDn1zw76dLQig+eaCzKDSdbpy0ky442
GFGRL58pNoETTzVUz67It0z0bj1hAUvb2bfMl0TZgKI604EA+a0yJcusqN3E0d+gHhHXoL7GCW9+
jp8YCa0SEBqmpxbvzYIK8JDChfao/TOJC+syNop+JWh6WMamewhK7RxFuekT9yhYQjZ4FQdCT5ZH
Ixqla6ktb4nBaq/tB6J8vUML3hgD0xrz5RMfTMqf2xo5KGgkmuzsZ9z0bZgd25hVOUzHm6XUN3z1
zteonfeNOlqCEsQsJyntC5DacPEtrFL7y7BIM4a56ZJ5XOW1er4NODGSnb6IZrya7GvWThmEyxJ7
SiT/Wm7y5AqQnvBw86yLpHnUnYuxxXHnJanLD+bPZD+b4YmNJ1g5TY9WKjWbkx63t9Y2gmWfawaA
UlPSdgCWoXfu0Xh3whZk4LPgwuu1O6wzKBVZ/Ucbownil/vSuB9wNjSusoD8LJGPxJt7QBMr6UV/
62Ge1yqXu9CSl8BKnTcn+aV1Y7qKRlphIFJMnWOtzIkSnVlw60bO0Q5Uf1d6Mm5BJRuEN7Ud1orp
0wXtPD4LzYVJfjhoirudC9xqA8PRc2oYTcw8XlGxGQlittk1dnzPj0W+t6oM/ujgvloqMLD+69uM
H9U6oNgrmdzXLLvp9mgsnSBmnHz+kjFcL3q4gzUi3jBwwxIdiv2J9wplErRtF/DAPyJCB332N8q4
bEr4G8DZ3eZUBc+EKifdku4Ef+yLdTR106GphlUhU9I/lAxsAdQdwb2FvgVE3e9LvTyJzlqndfjG
iBztwiKj+nld4EF7K7XpMcvSPMpI/ugY4JfQrM5ZOqHiUmHjsxDzhw5BrzOtaCPSiKjfnKkH/l5b
VievOQZqdB/RNG3DSU5+nFbDRrezz3jI6gNEcW/Jwrn1VWLF2DGocUKACa6tnvpOomUbyhQ8qrHw
D4xMmwcroLR+Kup5B2M5IG0d7KNGqFts3fT6Tx1o5WHsKRnvn78kxRr5n0BrHGW7KQyNPWGLD/p7
ngs4IztAC4lWnUU2onSNTz2L4s8m1m9AtQe/ma3C1wMt3YWK8ZuGnvnmcLhZRFo070KuV6DIlHgZ
6VUUnETKjL5qM6B+gPatGLYqEUtMUs1SPWHxUcrzHg6kn+Rjex7cXKxTQmAsup2UZQwRsdyJ0iPR
epB5rTuseyszXxrfeoeW/0EGZHpQF5Y8yNegvUb7PqRDnPhKxXAEAsFQnM9CPAUhIWG2dMmBbkuG
G7CVgpb366xjptBbXTuVjqPzRHC3Y0fF4ZxTLTl0MbBHHBUYh/rxzRvHRx0VW8vt2gcW1BhQgMZ1
niCAuU3Eu6Cn+sfusNVCRIBbElLC52pfM1zcQgbiKpMO/7UFnqqPjC0rgZzOH0P3a0MKNJ0KE1ch
/2R26e5s2kPoWVMnhNPcB1HGmZD1xarMm2vkUsRRCmWvoih0UG7KdmkNrvk1mOmL0HaMmumFhTvv
Svzbq24O1YGqSeYAfsjbIRPRxrIwYDglMgyojyudE8/LTyErx/M2GILssZoVsDnVyOp3E878Ca9+
4yTirWcuMYgIZv0yjyR1hIkVWFrDwxoNLFCjwXCj66BXvcJb5TLyNt4QfI0NrnYq4dxTTNeM7xTT
e9br3tmoKB1wC4k83ty00L4gAz7PmBf6MPeZmr0j+zrzJDD/oAymC2fyzBfv+Us8VDszLv8IJXH1
OG5xREiFm0s+Zt1IvgeAFo+hcUiyNHqDuhD5MMHlTvZJ/o7gty6Ud9BZTh28yQ0oHGjDLTYYhj5V
FnRSkbii9My+hSFtl429yXrh3kb0Y9YCVzMLcY6Ns7UZE2didnb9IDDCYxWXv3TVwS/BztzqvXlv
sxxCZGjaGxboYlNUhrkLU6pWulS785jSf6HS7y2Tc5JDwe9qpp39EGYWOnITfNVkysj4ee1ZWGV/
AXW/9qj+hXFg65+VoxGCM5w/DVl7LbV4OmSjvVGDwiEKUnMxou6Cs+BEraqZisUwoVM2zwRkeRVv
KC3Oqc3Vq8MAy3TVA1r+8jjnqVE6314pn8d0+pngLYOw0zTtVnaaj5N1E0CLfeT2PL5U7mth7L3O
G8+lW0znMh7ShcmAeh6Gm1uE+VeixSsqH8sn9sJ7F9lwCyNqBNjA7z2+Tx+RHa4kvV8tT3zs9k+A
DdYowARgi0+9wgCTA1lYlOFzqdl5zDdGUGKq1vVzxJxps/hNe0vbqbF7G6fGXXtWSaEsG3q/pTWP
G6h+i1jCf4YmPgFKeHhl236uypYOwDB/Qdk5FFgNePXQXIR7RKxSDM5MvHjcuKOia9Kb/QYfubPR
88mi4WjIHo5FcQESt/6R1Oova5vpt4j07UTTyB+KYxj+tORcUjTmm8Q4V5odK3A+8fQWai2GTZNW
sdHq+GJMS22xr84LemWPrR46/JypZA9tCN+5XfINC2iMZQJA7yrNrany9y6kJ3tqg/CF/OdLOd4k
9Pwfk5qs6m/Wp9aH1RTjGl5Exru5RMxI2+bCVnZNHA9gBPtVerkb46LcOfY1EYK2eDJhpznJ1q43
fbJOPodzkWyCkWCjTrP4yGPsaIdpteyHcqvlNEZ0VdvBH0o/KbswNmbldhuMFvQiCDrmempAF0Ng
VRdihdkBNslPFW6Y+oY3AoQcgaWtccInOJfJeEW+EXOpHg4bUSq+I+Hm2ROUO20K1cTEiomEzGR+
RzaIXmaGQmETK6yNEh9mqj0dSzG26ZolTYfjV3+u4gNTJbhw84xOt4qfnMkqW9DTuTOffVyjsCjE
7kqDWaBgf+uFZ4L0O2Kc7TETabai6+qauiPKAq20PpVx0aKJq3TbxHTDmE5+UHn0FjtUZjgi2z7p
RZfArZijXVZuwqp94crcZ91irG0s8mCeNex5/ZbvF6T0qE6OumlfGxKu1wGZbYmVwtx2g5gWehkT
NR6f/oQOCWFICpxw9Ci1eVJt3Rn8gcS8tHanEZwFWdSFmEztlSjmqx3oBIB0THVKUgdhpgRc3NyL
ti2T/SJExDzgjR6RAbA1a+aCaas8SDv1fA1ixuhO5rJ0bGvTZVbjV2gIS9gk7plkNZEitzXXuBkk
qg/rKx409QG/T71KmorOMpVQOla7R+xwvgpkxos+w6GAd5/uz3yTd3ELc6HbsYn9mEF4vFVFipaT
d3JXW/SnTBQVbytL25RNMq9cco3rrrGBoQXpivKEgvljCaotZDdjlSR4zpEQ71FqUuNMiCbK2rNX
VRR+xVGxn3XLeGmqz3IKAGvHNoFZ3dIO//wF94l2mEuZbxz2zxvz0xiwiEYoNgiq5cBbiAtB9uU9
GhAcQ3QT18lPhkcapxAIimY4wdqeJUKT4qvp28ggBo59GtCHviYL661BS+wwwBXIJ0lC3yFHfKjt
JHpGCpMoz91PZu7xRfbe3kzw5Hr2RG+9/p7j4+KTxYqjpXvPevyw82hcWAuvdJqnli45VcwRaZlv
A7u9WhTSMr+Zy5mbZ1c11m8woNNVEX5ZFpDR1lNDuQ5+tPJsQjk276nldAdNsE6SRkZZlPeO6X2J
YSbc1K1eLWsdb67qxMGaZHzA14lhnv9gPCc4IpwmOVpTCykZ6zdGqXboF7lS7WHSeTAlSwDeyND0
Vglx8kz7G0YldEfUIHAZ5i6zerEz7d45UAbOn2JcX45TaDMcN1+iJaUN6xoWWjt8h5pRbMpipIFL
MzZyghjlVBy5Bt11d+J51bAy099Q0VRG9XJqh3SRa8aCRoWIstahPpqG3b7j1QIA8p/sndeS3ci2
Xb8IJxI2E6/b29rlDV8QLJIF700C+HoN9JWOuqlzT+sqQi8KvZDNIKu3AZC5cq05xyQLsq2DgyoG
ic86Io7aBEWUNci/qqFcO2ISWzunhw2c/xsg5c85GTBfF/ajy8RjaxEpvrfkCbHliMqYFQs0Lu0o
v/ucWxSZhBP2F3+ClqW7siOJ8akazU2AvtczveAGI2c4OT4HsWgo6l0Kx5IGS015UpfTZYg4Izdd
K1aEw6Un1v2WQ60J1arto92KWJ8Gr3Q3l/dhXwyPviroudfAAGU/3BizRVwxa5039HO0jO+jYBo3
ntVGV3qn7qV2D3qka9vjxttPsf0Nr316ndD7P/0MIS8dCtDppzgi30rUBRoOLIEWCTCXyt77c/YV
JnF+mxj37d1wLPYAsMdnW7NmlLp8YqD/TDuveJpK/yQtMe4q30Ab4VMx51b1JGdGqW5UUWmgLVxh
O6c9kI/WNw4QWzeIflp50l86P5UPlQmU3RxQB/3xxykq/W1nKqJnxiDaDcgYDkQCzx/d/O6P2r6G
y1vOvX0MbO3lj18srbYWdsJhfggJyd2aurKRWFA4ExiJyi6cZizyfXepsl5DeAlKqF/w5cETdCeP
7Li11XEc5xbZMg7Qm0r2hOsFR6J+xJ0xA3eyl0L6j//qfJfqpwwPMvHu4Ia3Z4/82RU8dLlP5x4N
QSfWNQORJ+/TjIKOQ2bY31OirzOXyxfYjnrLqiUHRJbFNZ1K5jiaI9BYvPm4WDCV1y3yufp5Nozp
hJT8Rc61uAVeCOIo3iXSs18Qt05Mdu7wH8BgT4h8xzPOhaFg3hVIzTbkDwfHTAXtOunzZmcj4iC1
YsNomx3PxGOJCJqiqbxNRWmw/HoXCSzjPhxGtQ6EdSj7pjzRGTJXJUofnrBvaJCqh6hQn2ZV6Bta
Z4Q8+iwHmd6ivmruOshRq94JTIIAoOhww1TbyJTPgPhZsSbMbqHEFWVMC5bXNqqtQ57hiJ9hZWjf
f58L81tXRvGlmPQFeZ68QCB+m+FkUYjIQ5HPvyajCB8cHRz7EkSYvxCSSDa2331UbEwsnK4+ZHb6
ZC+EtT9+0RB6Vh2Bv1vCawC/UwuGUfqzAwhwmW1981RtvKEW3k3F3HzhoztFvc0MXr7Qz8YHWGLQ
p6E7HU14jEOJW4eylCXFcZIj6P3NgKTk5o/I1RwGfHdWlZ0rp3YO7ki7EGG94hjwvkTCnOO8T1aK
xNyzE1E+cbzYdi5femnUiNYGGwpkkx29moVA6MQAQN/hlFU5aSba3rmg686jQSwhzRHSG2qW62os
mV+5LSWRxx1EVMhDP2UAC/rk3VysLihCcSvabHKoFNfmBARhpGRDPQQnEACUxCMse/fqWN8cI0Xa
nornIJ6cxwzLxopkN+9iEMvKCA27zEoYtHHGsc2OTpcc+czsP0NzLuywXSUdkUSR4XGoCaud4N+v
hnycHj1UqLuQURw0R9pO7mI18oxXw8mJjG2xZjE3QkdnoUCj5d4fo6TC/uHP363pMnsVm2SBFQIQ
P/vXK4FLq0Zn5c1bbD522r7mJlWAEzrpLrbItA1RZxx1P1CDoKVRvfEoysI71pVpnHNi51BDLDJG
ar8e+YuwGB74rTx7hkpPiHH6XYByYlUryHKxlU47Fu47EQr7Ie4RfTSE483RGL6UmtJPxQFnZNxv
BGtG18a07pXyskPWpyDqmXccAyKCmQmg3KRLTaLCt2iujXVZDuYxBbXYVgSs86dpDd0NyJTNGGsC
XkjdrZaEwWKV1s20sXAEo9Aord1igEyIPzzISd2q3DHehgkD74Q4lqycEaYqG+meo1O2Gzpyytqd
kWZ4ps1qYzt19dB7jvHE0QLvo7djFlBvpcU9HU2hZqmgvVmi+d5YVJLEEBTw8DqbGAEQIw3dM8I+
xqVSUWUHgx473yFL+p84ni6kiQ7PWLMwWYw5PohOLX5TULOx48N+dMM7MM/syI4FttQYhl05AX4r
A12d26yYVjnr8oNE4ngz8rlGDjl3e/LHCRMiiYN7NmDTSZLXKcBrkwv3x/8V9cf/e8CpP/DQDryj
/1wmsvnFNvwX1tQ/f+ifOhHb9oEj0kFCLM/vf+JNKdMBHQWFx7KVpcx/8qYs9Q+F08r1oaEsAhLr
T2ho9Q9E3fyU8GzT5P9o/VeEIpb4XScilCUt33FMWEOuQx7bX3UiSBCrnPfHuIkN2h+ooBL/uxZx
irIiqK7O+JK7zVO7jFLnZaiaLOPVoPex/5JzsLVH/TyMROg1dWzsmmUwmywj2mIZ1gbL2DagWTY5
Psq5ZbargwQPoGxfzLh5Vjpf83CH923ibjMvJXzH6B+tphkvPNqhqcZNP6KXLgI86AjruyC7Vllx
ifOi2802CoUmDAs6obfcnidSEFH7kneS1IN/WywXG7PW8k6Rzt2SxdpkLb3l1oMQNIFqLIN1nXQM
bp1WHofW/WQzbe8s6bx0kzl/tgRXE76ONO1Nc97fszDY2zkcd/HWSlr0Y8F4N4Zy00ftBzof52JJ
e5/G9ZZu1zYlW5c1n3VK9W9kGVX4I+kdxaqethie3SjbRlbzo/CtfRj5/cYbbLCDdXlT+UfieUw3
AAWYGvk8DbtAb1s0F7WJbR/OsGAqshJDwycAi4nZ/F2mz9hAjmPFkGf0wu+W1NGxtzm9+OxF9adT
ZgxNjKZfPDr9aVhmqFnEUatd5qoJA9ZombS2xLVxKMhn7Ea3eJnGYptdxct81l8mtT4j23yZ3Q7L
FNfp4+iczp5HwXTDg9ydh1w/ddF8Rqfo35SHltiEDHsedaLWdUxMaR32p8xyiJrFO7k3ofbtlE3i
MqEr3T4oehIIZOqBfErTSyJGzHl+exe0BgO8ZVI9LTNrc5leGx5zbB1bC/Ujqk94Ze9D3AuQwZ9J
5O63Sei04MlvHFR+hQSJXCOlxdWKmJxC1ThKYNxv1Mkny2482M0eE3b44oj/4reR4TtWsQeEicGb
r7kaTOejZU5fo3LgijSnCcXRtl+m+TxZ7blbJvy5WBIPNTP/2SwODTIANIZIVhZlAF754ELD59Fe
VAP0mF+6RUdA6nO2rxZtAVGJew5jDhMjdAfE7mTHACkCPbtdt2gTxkWl8P+X9P8d4r/0hW0tWrj/
fEVnBvm9+f6XnIB//tR/X9IR+CHZdzzTdSQNgP+5pHvqH0juQP0LF+gYj/2flnTnHwiQ6Tx7km4W
P8Ob+B/SP/EP05S2EiZqZHNZ8f8rS/qCCPwzrk/wCsoXtFmQEkpT/rag+1Y8gBEcJYUzOIXVPE/T
G3AZa5PgEvsbOiB712+vpWAeSsvzpWfx4X57LXrqXqKxVOIyqMtPox5hXjM4pOXFaWIfopbf/+lS
3P/Hx/hzlIH5r17R47tXQqCSNBcN559ljX4+p6pPgWJjxPEBW+fM2da9EeV6VUibXh0HrbckRKcC
FsHFqxguOBhkFuYeR1h8HIn8PZsMFrZZEXJkTTWPtTmm1fVv3uiS1vHXy6A8LrjjutwKUsiFqvgn
/WUijXTSIwzAAHTC1bOEt1dMypDvope66G6qsPDgfdhL0bTfhmYeQatwOR/Dvk9fCqJqTzgNy69/
/7as32GOArCkxAyHctVGdqR+k4XiJxRVsqSc9hi8r52GbrjWVhl9ebqLzxh6abThf4HElugXhMVq
o4EdHEDPyTdrCmlzjBjYzeooIgPtAKzXwA/Sc4CNlT2BHsNPGOLTERoBh8zSKj/70MTqNdXV47//
JOb/WrksNE7Jc2PZtAL4/a/fsIpnLQgHoLvYZ9GlGXW4M0bfPGU0E15LGNIPnshAMIORbR6NstU/
C7A6CwOPqINVVmdPmY4uooXvUslspXKixpw+/G5AgFw7iXkIRXIrSTuI56KBA2WPO0JKaZ3TQbrC
MM7XdjTfFxCBkKS/JI5rPuOnOnRFfDAmJNhJSwocuAPMyEl9SizB+D+AhN0jrTU8dW7meNcTQ+g/
DLV6w90BiqE2QBNP2KEb7zwNxUmp/Iljw46e8z6gXYLvYFea/jZ2eiat+i7uw+cifuzAC58EKcI4
D88ZtdKq0N0Nk/F7ayIdgf4PiXr6EWoCIeNWC3qrQMAVF20V2vMrSWznCAe7kGonpfOJn/gnNMvN
MEe4StpzW7VrZZkXu4zJgKCHxrx2VwmMnJmwX2o9/vQ0fiNtQwhnhH2Z5+CxM3hNSNseDj8pkSGh
GmOaZV8RzvvoSNsYLrTZ2xVN9Xq+dji8sWQgmQaPYCXjKo2rZWIS4iH6jxyb/xRp+of0+bdHU1I4
O7Y0cTqTzfLXG6eSeZu67eRuzcAGhEhwMoBIYgMo0QGsoDmRMjSe/DJX41YSrIiIqsn0lwc64XOs
8+GFLdr46QudHiRB6VvolwyK3S7PN0BuqnvcLu1hYPTzzlgoW5RE+fTT77X51FdBeWbmaLybdhpe
xDw1+97JbZxpc+RuJWqxs0rpTXW9J/7ugfkXjz7r0LL9Kcd2WQB++9hKVINcHn279qcrp1mY8wn+
rmOFev3emDx/R41poQjM5gcrbppLDp+yomFqVCdzdhCXDG3zhbXK/Pz3z/K/WNQVaFNlcS0wiP9O
vUUdip7a1e4WPSkuzKb8iqhna0EQpR7Dv1mZ/8XXoBzQnL4QwGzZuf76NZSR5WFP7EB6Tq18ZzYI
ptUW2eH/4CP96VV+W5xINiFC225cyE5x/EsAar60rSMZfbje4soqpt2/f8E/MLy/3dVQetGpUUOQ
Cb0cGf+84XCHJlVl1S7KHNs6jyiMqhVwseQEO8p9VeXCctFaVZvIysU7qdDFvV8Ezea//jaAlzk+
hZHLedL5/es1tFvVETMfIwR0HoweYsZO0jP3wf75VsWgqMechThkZeWaUdzwd++AGusvOy9xB9RS
rqvY3yxE08vf/2nntUYOjhM4uG02u0jQiC8hzrWLGAvPkMYSm9xvv+9b4r4H+6FO54VogKRvh7C5
6P5mrfm9GHOVwu9HAeAAlaYeXKqEP72X2ZnTGk+q3EZhlm69Lo82RQUkIjIZufz7b/73h4gyg4LD
YWBDOYb15LfrH80B4pze8GF1eSDxs0Qec3PUV1KU+wPfkv933zN77G/ftCdcVhTqPlZRSR77b9+0
tjoXCpAGDhHU030bLnRBuMH4JErc11mMOjHXdn1kKQUeJSETQl1qNsyvg605jXJPbZExsBuJyIgb
TWRjI0Cz++16ABhzNgv2hA2OGQnpSiR7hWx22Kae760nWPc/6CMXb1Gbq3VhQU8zZ9M5BaE/vU4D
qllhmCTWK2XncHusub5qjl0/+Yaiu85ZRAid7Xwwc/d2dez+6vB7//ChrGy1FeTrbPbyfYWqEDTq
WDoUByF3DeSxfdIhnB8zdJuobLK72XUKxCiRSxHpBT0Gu5p3kjjzKgax9pxH6ENaO1XXHGcpau7Q
3HT0JdM1ShH/CHymA441OjSN0XTJF0ztnLlxnccDzsOONBVCTJKTyBjVVbZHYFE8bUc0w6Pv10ck
2hvR2woEMIXoa2zRotfONF2EG5W7tu+Ga2DV5ispWvYDBmfh4tKx+x8OwR1HH/IvSDiieigYeqYh
AW4XYG9Irs2g3aBnITVK5fHBJLnrvhtU/rNo5/ZG6CdSnkqkKaqHoIWH42KpHlrr1GbKhIRVZW8F
ok53pztneqyzdLinydo3TJJE5DLzqifSkgfxEnft8IBMtH+pLGKzC2wnzxyuy0NVGumdUdXhYR4b
A+5fE9/1SU0cBKlpNHVyuQ9pfN8RPI43WI8C2Z0yvxuB2RzdJu6vEK+6TWZicwDrYH+DvBWunUm2
70mIpZpmav/RIK6DzJwGJ6h9KUVVWv5oeggrlt8FX17j1K8ZyMOxGMg1sDrjrfd0fZ2ZKzwZpT18
NHbd/RinnqYzQgvG+ojFaOhD/iA6DM/YVpsSyCHWxSBs3F0QaovBZxt9jCgV0pXDbXuNwFC9NBN2
aGUM2Zb0WAvrhEoueiSSpfEb7yCGVh1lW5J7YU9kc/nR+OHX9pLkXsAE8GzIaGakdz3HjYsbquKY
NZrlhoHHPs26Yc1oEE1SIma9NpiK7KBuRk/DSHQOnEqU2bZSt6Ct0u205G2M4A2uHS3PdZx3xqot
3XRfVCCNGpgmJ5iGtP61K+NzTfDOK6fjYk/n2tz6JjFwka+hrDPwuSvHMMYX3gPy++OFyWN8K+to
uK9Jl4BtAhQckfiECNWvNmho2pcoFOHJi9AQxXOQPTgyz3baa8eLFXbvjAqmxyiLo2NpE8hOgJza
BkUW7ip4gqSjj9YPWydUxAo5YBdb2XYULQowI6ftiOhy8nYlxvtTNyO5WdWt6+JSZ9axywqHHgwz
2TuS6EzcZ7H1E8QKNhAFbHFR/YfnnBV32qq0lsckCctdlMJLnXqk/LMDfLuLUg8diYWJJ678uzYa
h+uQ5z6R7r3d3iJzrDpy2ZrOfR4qo+Xlusg6jESe3YWwGfaMdRgKaXu21j0aOLp4OZPqEf3YVgw9
AU62wfNjxvXOidzuwtwQEH/jfK+LRHwUZGXdUgJbjsIy5Ufki+ZgBlA+wmAMwR+yxMHr1MMGN3BM
Y87sUMNB8I68Kvrum0ZyyjIUgHjPgtOIKmYfp4JOpihRa5WmkZ0JtjJATqbi2g50bJkNT+0zlCVI
9Lje19Iq1b5LQvsRtZM6V/AWzpORh9/FWObUlWN6iiu3fh8l6UO+lZmP9IoRVqSujZ/DSvZO08Xf
VIl1IREMcuKiyp/aufKPeeYEdwhq0BLLYXgriM95d8FY3WXc2h/GxKm9x7XB2X0Awg4jXRMEFjtb
NhQObCaHuibIsqtCHtwqc2ShH+bNMJXXeBAVEpsa1UZGncAhSAdnkOKkhEQRMddZRWlYlAPxIQmE
j73OYogroXZ+oM0wLikT7W3rp/FlNqecsOVBG1vdC+tZRnTBo8IFNziij/Xr1N7nuYDUMpRlcZKt
IF0VWFY2HrFDcpabw7T4KDrQt/Ao5p9cLIwOKDq6fEM/ubqCOpmPhRJvRaFAC3MqfwPCBvnehkQw
2qF0t6gzUI7T3NjWGP7e0zyWX6jvxDNkhQ6NMhyTWiu5r5l/sxemiXgp06m/67o2fOGcALrf9Bpm
UTxCyL7aobljYBG8ykaajw1p6BezrAhlDAo8Rkw1f7ZuLHL0alH0rIs5vDeE4/6yR+H/UIuayBqN
CLlt0KCdVYRjgYdia3e9+a5N9fxRj/b03R6D4kGJwtArppz6iu7eQ8A/zrusdoftyNW6kPPtAdRn
+n3GkTPsHYbWXwX9AFz6qj04oB3X0ICJWTDDIryGXdbsChyj7xxdgmuA1YVsOUuLM8+SQG1sOEgs
WkuvoDQgl8NkkaG+oT5ZyYoQr4Rky4/EjovXQUFeRGBV1gszxeDadkHjPmnEZedUxMZdGqXDTuQ6
31YIuvDcBYb74RQFeVGdWb4ziUtPOg+d51bEw/3chAAh8k720AZACxEHldhb1gGm2RmhFreRgHNn
A7ElOXEes3bSShY7bqiPnRVPGLDyITmGsiNZwnbFksMmad7TacYYYnHGuKQAeHaxq6GjUcOeYE3g
gW8XoeM4pjnUbEKhCqOPvjov719lQBzvKogMTDTZoMDXAvEhFQ503VdTuna5T1tjvEjkzrh83eLa
NVX0FPfJtK6quDllCaE5K1LwNEhBpwcQ4CiV5LRU6IYobfX3vBb0Xzpf6eM4C27oBkUU7XGtfzGr
bL9DscLt5vUlauJKQhGpC7lq0zrhgGyNm9IpyoPTai6SG/jNNosn/Up0hrW14RGui0YZ+K9kkD4y
Ymm+VYynbwLUzabr6K2D3Uy3fVUnS47XrH+OuEFIdg+8+Mts+Q7nrLe+zU6Fn830R+mvIa4izUpl
4T+G1pKtSdrffZO7w7zzmqlGy2g7eAPiDMiZL9gQY6e0UVSMTMaNccnyM+PceS9Mu3nNOinOdoke
joc4i59LKt9whVBEb2JK4a/OSqtvNWOV+xmi7Z4qA9HFiHzk6M7Cvk6uixRYGF7/bM1l91WaIJN8
o+OTU9s9JrlS3yenxI4X1dGTY9njVoeiwShZIaUGLntft2n+xTELFf0iLLOkAPNpZuGPfjSMb3lY
Rk89yDyXDdMEPVjrCsWR4aOawZxcES5ns6iPNfxTw9lkBtJ2IATjixZTnGzShFg5FQsWAz2k8KML
tORFlMKBVfMl6+LwzpzD+qH0KyPB17kkjVC/XCMt248qM8Wb04/qR9gbZKfJYSw3aRWobEOkirFV
zlQc6yHBNyb6KL4NbTi8pg5dk5G4vRM55OJe9VZ0P0EDfDCxfW9a4sPCI2uif6adKb4qRIQMxpMi
frC5sx4iQ0Kax/eyGFMaKBBqlQJZQeJt8IisWyb2H3VCtuvWFkBTV4hWhL+hekteetP18Rik6aLS
BGMk85zi1cSFfuNi+2/aUlxDJA/LijrhjlCzsK6ath3LCaGAPA5kYV41YO5vIsINfNJOljSIfDpg
F2i3iVgmrQdlFua7t9HrIJCWIxSfKIzrH1m+KDgzryjEXtUcdTeBCWKDAWKVYpkcbDqQdoRBLEPo
JzZkJfY1TDST8tJSQf1IayDAATdOKN6JHvOnZj75aInwfAamnDYZdBcN8oYC4yZcOtJnXQ1jeOHn
0tfYiGvUBlB+1Gr26gSkaBDh/KFPEPI81+ahqzWmJFQHFF7MHiO9NWRFOhrY03xTBqVM72ktBGLt
xa7HCIIJae3J4SUI2vyO6JTpORNjdw9dpt9qQ3jwhqS/SghCpEvPySvEfVmMl6YMmseBK3UJdFGR
ygnvO0HyM9iXnPHdm8XU9otYd+/aDeRJsiSZ7jXinAqVxgz7S9NmWYNQsXUKqNq5au5cFU53dTqN
VISiLE+DO4hLI4Ncgihw8W/XQVndAAJHtwHY34cSwE5XUtfqE9MfjHeLtemt9GCdEeZWqGNXDiG5
hc54myNOiHgbkFuyPPkviHy5mORrvyBGRKM8ZPFWeHH5NHbJnOHun9zvRmKZm8Iqt7ZuMaQOMLso
UfydMMsPWc9qZTgAZbU7ICWBTBPdbH/wf42Y/XYgXYwT4KUQh0lqAHIJM7daWc2YHdBnse3ntbVt
ptYvaBfP84UJdfkiS284dElgv5RMvSl/2da+isz5LrXZnhKndj89a+GBKniSWpfdAY1ZepjiWN6L
lFYWm45o/VWBZvwxH5oFxB7aJtmFzTzk296HcwZ3dL76zLE/RWDr7wLzyiGD+oqrFgF6PTHtz9sG
7PBEvCOhS0yvRUB4S5XwrvBegr2tfDwpnvGrnm10755ljofY7sOdJENvV+SCMXVH4f6DkJfyNLVW
Di65zD/ptGPJdOZ2YLWPS+MzAyhIGiFDDf9R6HiYz+TBjfbKY670h83DBcHvc9KuxxkeOQZGFQX5
GyAN+Gu27knQ9PgLUOwcqLyueFS9aYIU4CMamKcRfOI/H+yVDYZxYitHe7klk/pLOkm0tnozuxe1
tN8VddgJjGmwUmbMY5QZyVbp6eaE5c/Bdw/IjdRGTGl7tHXpYC4JFExCAoFOIXQ8jP8J/StZUUcE
zobUIx8sj1tvcEPxzwo1fbPVgrLJiJVkKzP2QZUPa2OEj98BD6Pfx9bN/Q5j7I7s6vyL+f+8C7q2
wQruWs/daCyGLfSnMCfJzZMBc3iaN+swC+uKXR1DH01728aBSMZsEwxgLbCQkSphhXm/tbjs66mq
jWdbsaev60A11xi8yKFRNlmmfmptO8M0bkVuVruWRXfVpFX0Vo7o/bEdMxXahm6hngZPRkfLAcRQ
JROYIrLUm702Uy4n04LNCFxg3QGN5ryQty/MLTxOjXH9Pphecm5HIc84hJjj+BMTjV4NIB58O2Kg
0JuGUa4GJTCJkBnq7zk2d+uKCLC1yKzpDjes9YWiG0ZA2M+PhhHKVwamJZE4wQxRoiSk46hCYPzd
yIc9+INp/pwtF+dL7JlvTRGqG1HF44tr1N23pEzCtdGSSrWuSvb/lZmTPEWEMdmInHmCaOMzL1jn
Qd69AMnoQA6EiRlg2ZsnMGMp12BqAfTvwFAQr1FI65wRskDCKydbjTR4MYP4rjYe4mxK7kiRDE5Z
nM5P5CYRIC5reTIb3h1lyoKFRGloQiKzSXSO83KHjjpc6NKJc+9QlzMjSidxCcNIPBLGZmO3tdWJ
SPQM2V1ZdOBTjPoWWdW9bBznOTe6iZseaCbA+sC2PgvtWb8CYw6foKPke8ztxNUGw6cK3fms8Vju
B4Y3F4Ew9zFw5XgPV6ra+3kjAMZ2X4ZhIkunJz6dZyLl11bkxJxiS7I3RBXdt3kJOymzk+GRXCrn
F0nAeM9jF01m5bNHYSdsuHc91ZExZjsHAzTFtQd2/erFfvKQ6bJ6a6yJ4xIGv2WOUCq4eD2crlNX
B8HeLgf3WPmACPuwTa+8XwgpQSgeCJCb1k5lm7cOluF+AGO14ywKmypKiEQgi8p7Hk2TFBQB2nQK
rfgjdwL4g/0SiD0kwBY5rHuk08LYe3Jh/azESNd2pxeA5Jrj6qLJ9YvqGED63Ome1ImYbOtDyNEC
ctZU34E8WLJGDfsSA8M8CRmSOJrF7mfJdvOU00T+pEkQB0uKmGmE3yevHORLRkTfVc1MUkhIA4UH
f6SIKS1INlfWAfiVfuXw5kMwiObuVy/rDKr56DOS/BGmnqk/pEXb9E7hQ5BbKqP2NFlDv5mUEQyL
MY6VygErWOzG2ml+xqxIH5rp1rUKxmmD8TRdNY7fw8nxORYN3Ri2W8dRpNe1rR2R2pt49odRCq/e
NSXdvp6Zy6biZPnaFw7rq4M8czWDinj2DVte5dQW7y65d5+NY5GhUZc1lx5t76ZPc1gxNMIj7iNR
nnK3BgjYWm6P3rmAjlObRBRjFAWsUIde+dChxqBFPMzzUTmI7vHnzTYdU5c+DrHZ82qM7fq+68L2
FhRlfsaDFbwW/cSIldZDUbJ9lag/wz6+H0q7+4Z5F3x2403jeTKR5JMr0To7yx+Sd7gyJCPXqbMO
xg6fb9230WNjReV7TVD3zgFLsCYCHnu2Pf6C87W2fZYnOgXDhsbKeI1Lt+FLcWg5AFm0Xkgxs/Wi
NxOfMPDTA95vNGEm/QcMXsuMuc5cyhzPSM8lgAjvzHKScbRalsq8DYObPUXtj9jM9ZmTZ3AXDyFZ
zGNDoi5gjUTOD4Yxli6CZWexZ9ZySsEya+NxYkLK+GigOCBA3exOUT7k32Jjml8TtFwUnGPyIyh1
nqNNC4yNiOL4FHjsrSyG4Q2NYLA3PN1nO5os1Yg7tBxxtyRW/TMJuYM3eU44MHuoSnczgvtx5+QU
ufXE9kkpIS+S8zJ0PK9t9klkgV8KTbviDQAySuMwhWXvLxfRndEIuuimk5WT6/kxxZd/nlXRxhsr
4rZXqcg46peL0x6H0buWMHgzhN7PbhSMpHx39SPHKA6eQzMApckDmRKqjXBsX0unGDaWWbo7vPKc
PcORXT2VQwIbzsG1F/cZpO45KzH9okpzNn2g84TE2jz+7qbIEVAiK4c8IxAuK3bSwge71Aa3Mh15
8NCsn8OiW8xsVowrsZz3BURRmHAj+Fr8HzfsBzDsOzLXBUDYe7eyGhAWnr1VzCk2KWkrO/Sh3H64
WdY+NmIM2It5Kff8pyUfb+/TEuCYJTAVl6CTZIrWLIUsgpKu4eie1oH5BiOKRb8HXkmjXG3LChGf
OxTGlXrbeFXCIv2oy3FjEceR7jWON3vbhYtRs4kjQHtdna0jYbQX3A/qxNDeOU/0ffe9BzUBdb5L
4VXin+1M6MpVFFv7xsim56TpCPcthQ2QRxcoBFaTSNxuRRpvn92NSx+37g3n0R0Ux8Gm64wNveZQ
4LKorIuhMkoJXdbqeybIhFj1wsm+OyOjv0NZ08PcdDXWqSv08oqGKyV2j+Zb1OzCIfQEJzXJX/ij
ata5io5mQqkua6Ig0DPQH9yU0ADGteFLeW+OGKqJEQ4ODiXPLz115WNpSeORFICGEK/OdN/7Rtr3
eep6T04lxUdna+PNGchDcQISukhhME7UMkjoCYxec34oF67lgPfdS5JHQ7rNW6zLBvNkXi8pksQb
hoKEmM7rzSc/xGVbBSLd+t48PaE1dDnwZtXGmoHUdhidNzT4sh2mSr2CT0+BHHSZPnWpGRKDNpOH
aVje1kkCsjQdqBN97AxnY4kyWfkNi4ERt8bWKHyyHQeLME3mT9/TMPReocE2BxxX/i1s5p8NEzig
UYbV3CLHAA8M4WwRs4Sz3JHUzuNlRdMbNOLmo5gN8ytp9NPcCv1YyJbiPxmBkmxkbgOwglZjP2oJ
x/uMqUfgpQlTjXLCm036X6I6o7+l/Jjn2H1rULt9Cm1zA5IzJG9sxEhTwBxC0qYuPYsKokqRuM5B
eDStV+T6uPsUedzb0MBTsCQJblYRfGTlIXfMctPqpjr30dSAB0hGb2XjO2goqsfhSNIEJpwxHR4B
lU+PVKP9e1p67b0b4nRagbGVBMWXJAqs7dTBBJ21Yp+FUX6fF3hxwZVW/427M1uy27i69As1HEgA
iQRuzzzXXCzWDaLIojAm5vnp+4Ok7hbpthWO+Puif4eDIZmideogkZl777W+9a3vATBVA1KfWsOY
Z9BeYg6ag81InNCuqiOK0hFb++JNGagMaESeU9c17jveYQhC4YwhQfflaxEXqF8c+ENrXuBpU8t2
2kAl6R5sEeI69AWblw6bXWNiFHVJ9viGJWyIV3W0NKCSmOODcjm3GUERkTfFzbSf+nba0+jWu2WO
fCx7M7rLa5Wx0y2bBUY/ijwlvQ8DAxGK6c75Og4a+gvtR4xceMhWMhbqQaax81tld/6XBRL+A8sj
1OmQKIaDYq/fO5Wf7SfhqqVmcg4NoN+dI1rr0vuJ8Sx1iHMDiBF3SdJ7nuagNR5yoZsv5LozW0ot
rN2O627/x1yYHq2KPACy7cfvvp1bmFzAYhhqtjbt6Lrvvw/Q/6tztf9/glz+4UVAdPCv5a7r6CP/
jMOP+ufE7P/9J/+UvLoYEkx8AjxSiiXXQ8/yf1KzBVJX06X0/J1b+b9Cs4FdwrSBaCkdqj3fc1Di
/Kl45beWoGsa9rbnC9dE5vkf0C7tX6UP6NLwQygUEKZrOo71iw6hi1ylTZ2wul3INT0IiJIFiZEw
p8zlzQVf5br+YaAjcfLmwLiaJhMae2GZtEBN6oVu0i+ckwjgSQT4xFoIKHgFpjXCgnjXWhloySZN
t7GIowdEEfaaJnWxdXvojWX+hPQeeMs4VjuizoBOyX7X6zLcwH4p7uymeXVt+2U00m6fp8Ld/j9Z
t//97DnKd1mG/3ppXz5SMgA+hx8/yp8cOn/8uT8Xto0sGzsbNyjLwVezLNI/F7b4h2KS5tL2Ej4S
50Xl/SfGlcx3x2S47fuWQw0tFxXtnyvb+4flIuFm0SPpJkz9P8K4/r5w/6rpwq3A24Ogh/8iKydc
/if5UNxJMSaUpegbZncXQ3c+SzZVOl1qbRedfTQCwzjFFTgOGaBW0DQx0ESDVq20A6xp8S7OJRT1
KIzEBThLBo7cPwuyb8hD43/3sZSCCSnMvxEHOXwDP4mwXMd1FIeF4LVfxNp8rX8VPumgiKiPS2Pj
0WwOwuyhGD4QIpnQitQXoyrpk0yEe+Rm5G0TqfH8VSbG3yngFtMH1XluJRFRTnRWiuw77QUnc9TV
HdmAxbGuuc5VXrpniu0TmjSFT94MViD2dyEvHC7movuad7CjchrHvXyBnptvW1teDQz/8Bda3PqF
m2xdEscvTNAT2PbvcW46a7d1H9qo1MQ1GOHlL4vv/6Jdt5an9fPTdH/n8nIrV4on+otafjSgUxTE
TG6ykvZXJkR0gct1N4t2ICUBx6hlnPIpjV8mtDl3RkLyJi3TlkiIiqsjSFdyDEIn+Eq0k3mj6Yw9
ZJ74Rn0KT9huJyBu+U72y1Su4KpDnhuBKG+1l5erKc5enRh0l9P/ndJR/Kq341F7HAwm+jMUnBgj
fn7UaEopHyCAb037uRy8+IiLpdsMWnrHWbbEmOLJ7E16dAiJygsaG8ZS9On+cLT8S1WvWKR0P3+7
ihasZZPj41gcVr/o32AxpwM9mWgrZfjdLgpemoUvFqbWM0LrMZTxK0WZPEZWdeBW8dxHkAabLrsW
GWPwf/+of9f1/fXDKJfjECknPhDHxRH+y4mkAmbeyeD4vHjd1apz+2Uobk4B9WhwY6b3aMhXJAMe
GadwuesM8KCfM6Kfu7FLBkbVE7dqb4HS2Y5/C4uh2gOTGg7W7NNKLs3XKKqHo7TV19kosN2V1Y/A
8aKDGLIIrSMqrWwy11CqV+RH2i9yGrZ+HlabKRnT23/+oy72Qd/zpcV/1HI4/0XiOBlVHFN88qOC
6STmMmrvut5aV0Ogb3WJpaxV30rRiH3mWt+YrgSDfSvzKL+Q54L5yqS8Cv1ip4jLQLKVhidqQ4gq
fq83sATyx9SBC1d2BjlUC1QVHX+6YfiXHEuyO0kNVN8KZIOnKmLnY1R3EyRpjTG350CZxdO//2Gt
5RX9+bkqfJdKkWIlFMPfZdv7yw/b1+PYh1TTG6jzKXFMgB5nB2x1U6tHhzYBG3Kzw57y3AfkLnrv
Fu7HPcUcbr6WuJ4e1+fOzfSnVkO6RsFqraXb0xXvqnerTtrDv/+4guPw148rFEJ3ziMaYr7zyzLU
8Vx5Nc38bQO6dju5mbiA3y5LpmTmXJ/CvPf2btHqxckYXGybeN806mEeMfrPOW7ukVXJDRf8zYxB
7tAHBxL4ut3ffMpfNxBFvYEkHb8r568Ay/zzl9pVYx9ZtmtsXFG1ZCw6RGxIUo10594NSbJvbHUy
6+ICsjw/dTUrW0Kt/c9fWeWZHPSmcjm50dD+/CkMxyTJIWFeKQ2GomCCmk0Dt2YzMmPZxvR9sX2r
4WLputuQkUnbYgpOM4mAq8mazFfC18wFJRCgr3mzVAK6YlNZfXHCc//RSkYy4+CT/92T8ZZI/1jy
ou9F4tmoa7INjovmi8O0HloaDMe0+pr1lb8eg2FmUmZkf3M8/671/2UdY57xFrMaDjHp/nI8A10M
06wmiYRP8ZuwsZNnHVNBeJmwq/UsVm2ixKlvn0RVmI/5PDSHdoIOVmqG3AWWSOIGir95Av/kTWKf
JIbIcVzs0JZlm8tq/svLNTAi8xmtksCKPs/U29/3TVJurrMY+3Uy0NQLxyrYOpHjPMIoW8Ca28hg
WNwHZ5hLrN0OiVVG/gtKXVJf8HrOkLW44Y0XdlqGpEvsvMXI+BFh2998fLG8+z99p5gTlpNw2R+o
bn5dxkGe243rODAge6taIwo3CF9awLk4f5PKDU6WNqZtW5lAjy1vPERtQ9RYzOgjN+Y/aoJ/eRr+
081xSRfAfbdQRbluOP5yWv7lu6ydQCJIoG0G3qg9zObnhMP0kmXdQfoB3eC0K+90YrkH6QrmbT5B
3G5BhzJ2COsJG9t4FUUhDrEZkSBtkjiT5AIF9bg0z5hVaDthpG3/8RX+V1fg//0qGYoIbk3/upI5
f9T5R/uRfvxUx/zxp/6sY7x/UMMgfbcs6nRCH3ij/6xjnH/glFyMNVxKKLX/WsfAEljKCmY3fACs
dPyhP+sYIf4hlUUhw+84/AWV1n9Qof/zHREjBEYByinKfY+i/+fl6DbSKBVNx61sJCqF6c4N0t+g
WELhgMyKgpYY3o3tPtlz9lY5JIz95du6/+Ml/Ktt1ML6+svbyYWMZA0pvKXY44dafv8vL0QYSXt2
EYBt26KAq9NVa1mN7pVkSpN9gwCasfUAxaTd+4SH6+h5g9jXyj2bS/pF2cPoNJIm38SJ/Ei0ZEBl
WvkmaLLrGDnWtZTkXagq1ejmQ7mPWgYOkrRWLkXAWZXyfxSKRq4mPHZXWS9xLrqvftJ+SRJXPSx/
4RGaRfq4idjEVHeRDOzV5Ey7sM6sN9A/aIdoLi8mAD2eGEx0pxiWjGYujLw1/nRF/zY5wrkVum3o
0pGYZlfRqcBu4shaHmNZPcKUmHehi++lCsOraxNaaucC4UGfnX//RbSwuZhTHUAN/GY3tDAa67PI
DjW6w9H+1mSHOHO8rYw+PId8pdIlKbnz4nZbd8ljJ13sfJBcahKd9jkHoUjRBDJYfnUtR50Q7CBE
8CWhqLqnMd6T+l0u+DiKW3ronI7mdEHABHBVkM5duuka/1axG+yYlCCs2OTRwW/AJnfgLnlKITAL
fJRDRrwDSLlwZWG+aENzm6qbjELyi7Kl068RMOihEuQZ2j74vVmu48w6mAH6gXQRUlBkuTcXq/Ra
ZgvFLr6bmaEA5LkgI03CY6EAEpUDSKpsmT+K+x7pnx/Xr6FX1rgwYMuYU36LynGfZKM8K/j++Dlg
S2L0JwboHZr6zSSVWvrt9EhEK+6GXAhUHfZApZ5/YMnaxKphlFyLewwcxIODpwHxGRKt2/MPEUsB
1K1ur3VsgyUoJsYoQ3Nkvhqt7IHvmEAP+H+9cWFsmKM2kudQFNmprsUHca31KnHsDuHBRPhJZWZ0
wr6ItHqNOu9AX+u1tL1d2vR7rAT1dsakDJpuZfTeb1HMjVAk1TZNA9LDZCqOqs5KhF1waRFa3dzI
vyZIndDDOPugsD5I5DobrvnBXLkqOpJarGMrl2/JCAEvaXwxMaGnSc+XHWYu2R2biHnqZvQJeu2M
+D4zHWbl9QE/AfntJgc1zpIsk+dxNPudKAN7beo7T2iEkFa2t6buXedMxxy0+LLsM3QdYoPza+/1
Ol7pgFq/b9T3KU6TFYTp184mE7FI9j6sQ5KxBLkKRPdiSfgMHWPXCHThCNEg96CLFYkVbYYEXaLy
6g1xKTaflvHHjlbEN2kjDdG5vUXth0Eg/iIqWVzkqvCTdJ/N/nPVQsYMVtr2MiBJVbax+HkgWa80
I7F1DVq06k4VoCLIH85n2+TnABTcMcBTSkWDEq7SEd5Xsr/sjCwvQJmYN+S4GVP1OcbDixWJ5Dgm
XIg8Y9vMVcjoTyBaYglCHOOXiiI3UPVO13N3YhKi1kYFqMi3y1svaQwFR2vkqteoomaCSTeCTsHB
/5K4PhEosXPyzPhSFk3zwD2teUhihhNcfE28vGTT2l5RHbpshn5F4qed6vaxrK52HXs3VApo2DLI
tIoweBQr3bAjQmy8OO74GgyiP0Uy+95paE9E/qidgLVEUpjZo/7J6nWa9j9SNcPlXWCNLeoGJp4r
a0nGltNjpsR3zO1LKkdRXJZBTExH7xaQpmLq/jqN03QPO+bHMPgjKVkxRWVTyY3k77ggJVc3IeOz
xxxuYwR/dhGIwfvk2j43zgld7JNbtvXJYuf2nGa6jtWtrg3/MQ72Jc4cODZ4Y6d6SPcRjPBVjh14
J2LGvn4oDkncIjGbtLNO1XscwegmwKS461wm4MpQ4VE7stzEZritnTZ7mAsFCK6cURiMFQ8fJKPq
6vRsjO49coslzt14qPzZPZBhAG0y1U9tbY0kOnx0bVUc3L6qr0nm+tuyNMKrkfrN2RqMU8nmuaN9
1W58wpRyL08ekOBnBybu5RGa8ZPfdOI6GqjurFzdmMSTKunaOa8tcSSlDJlZgd69qKopL3L5JWHH
1zoKH6x6NzSU9FAOiTdjIk0kCMJFhn4FN80v3sggXqjuFa3KsB5MqzrBCuZ3VrDx4kuvguDFYqms
wBEnB2wMT8hOjUfc8SegL5L2X4M9DmnHEXuuWgeZj61ewtYjqy74EsMR6kGU+7L4Kol0QATiw+Ex
YPOl0qmfZefBB9fvzdAQfzBbwO69eWvII42e9DbpTOMYLKNtKoz26pvboADJYtSF6rHDF/G5zt2z
Vt56wiL9nRbcyQj7x9rU4os3VE9+ab2RGzgfKR/VQwZ2Yh5t6w42wa4Yp2Fl1wkatWcE+7jAkdTu
0POri9Yxya8p0M+CSacZNib1h0rIemx1ChegzM9Fmr1EgyYfmkbwqmscxhBUJ6gr+IXQtwlh0MZD
A7oLuo7S0mAOmY7ul9DL3eeyPJO96ryw34jnCBxTcS6zxv+qnCzcy2SCHxamxFrWVzPBGtSb/lfm
vWi3GFtrIeTOjK366hg/UK4QfRUXN2+UOaKf/Gi086dIyDIYc+kekiR+CF3r6IlQbx1i61faRWgJ
vo6ZB2g3x3vvMxTTdUlzx7GfbEaf9/BPVsxRM24uWfxFgQX2WJVaT8NjxHHMRGk+d9P4mBOpdCYt
EqozA5WVVJM49709rSL2+K3GUnnFxrceerPbuxFgULOdva1NnYdTMbsU3RUYKsS7vHJfR5/8TOIX
MEs0BYqRqouPjl18EKp7Fk7ZPfuqFRtTJAR/9JU8/f7LRA/Gx6NNYz2i6SEgMQHtG0qnOY1e+hDU
dfAWLi9TpcMz4rhPb5yqM5on0oP84GDPpTySzV1dUyR310Z/oEKethDkrB1Cqj3aGXlXNWznjZvo
84j5eo0Hv7zOxfQ9R8C3rT3+eU3IIC5VAo9VSnzBIGGoKzfkHoAr5U6H30pMqZZtOFs/wPGQEjyT
O87GRKK5lbWNCS6LPdLTo+kANt7ZRnWgkD12agX5Njv5PLFVR3m872JJPoFVx1v8G6SD1TFifsPj
Siycea290rtjfotiMC9/OMgOHiyWALrpmbHsGIs9GZgkVRnE+FpJOK+ssniwetGeCfuwD8M8obw1
/VPGubOqjcHdlH76owvwUXnma5J2+sW41swcnhMD3mznTUzC/YCtMyV6ZVTyaYrm/lI4c8mdNffW
3VzgPxNmfxij8jYmkXzuzDlbV3g2XjAwfsnJMtklYD3WiajHU5FC89dhtOn6qtrPsif/AmFEQ5P2
QuTxCyZHopnTGpqxjzML/bGNPgtPTOvww7lkMBHkEXPrb9I1oQuATYX7OciPqc4q7CMNabbVhS5/
dOFWTNhM3nJL48zZ5B53X9tbGp84TLmmZm/48OujbQcdjfF1X3JwktlJPtQMlacxBoTNoTzTybRu
g/mGkHJ4ilvDIHEuvANoau1bW/mvyQyRfKiJs8nl8E2yuNeGaVnfePk2BJIXMJmHIw3U/mKraNrX
E9OhXvf9YxOPG03eE/DwMt8ps0G23hGk55epsylSjRe7soMHzwCKDbub0JlA9LtoTu6NEEOxmfQ4
5CynJTSuOpYlofaZ8dy3nnkYTVPskUyQwovIHYZM82RmdXdfOvU6g0uwjcc8PNd2crMtjokOHNEj
8PA9gaXJ2kR3uUltqPWyXyxere7W9J/Ml8PwmVRc1KRKi3OuSBrMzZMz/0gZZyDAm5/8PngZKm4u
aUZ7iNtQviKXzbjFcwtaHufHebAatOtAas5p4W2VP8xrB3jqVtR2vHFIGeAbC9Nrm5pnp3DaY1zh
Tw9bnjard6vRsK2jBdUdmKo6J1Eot02L9pFeo9x2LutMRBPY2XT4YBLBMkrgVxfKP9OKCm4QfoJb
otlHAoVsq7fUkZlbRtfPoWoD+rMmzik5Gf10qayxfl0wKbReT3Ul+iM4oGuBZXqfzKF4mT1KxWGI
TK646NMWUywinrPOVHrtC8qBXjImC6NAYBfoUeXUkcJ5JIatR15JBQANFkCynefvgePWT2FnUwaW
DrhznZS7PpoNgKbE8VmDG22jRj6XNVpDpD4nnkt3BO733X6uu4GPY7AcqtA5kO6sVwp4691oncvq
GXGdsfXNsj74aDZXhAWG91qFw3ZUQPJVP7grFUco3rtI4b/jyA+lzDeeF8UPQYPO1Uo+3K7udhX2
2r3fZSQ+ZY75oEr3HpysfTe1CPGCiAs7M8340oSeuWGiJLZ9YnR3jWlHDHGQssWVLdZAW8I917Dh
iYgqPJnzOJzQx5GlVQzZvkdYDzhg1xVpcEG8oq72nEOO1hCmJ/qjN85jUh4C8145rX1qy4nhnFHV
Wzyow1GpW9Axd+D12+ZYioiLI1iD1/nUOwmJbGX8pmP3EFdltyNYKjya6Qz5kDYNKBxFV035p2oG
+TR3NRVkZs5MdlqSC7v5WM+g0mGq6z22j2yfKgKb2UfqhxE+nes514ZlNoat9TrA3J20qj4rqZ7s
MNnW+dxc+9mqL+RmAbIlwoRcqNeJJPFjE8Yp+VOM2GC2Nmvux3dgtkEAcrfD+eP+8LW2fhjV8zTZ
l9Ay1F3AknsiC/49mvwUpnf89ffUC0yk7wZiu5MQvVgqWG9Lb9o4Wq3zg+bAew838EgcMBte6CW3
KEvTzTioBz7ckrk0cHMaHh3w0o+KKkRlziNV5spqlbue+1ruHdNLHhHThbsZdzu3AwStvaiOUJjg
SrXFNYgqf+81FplEcxIeytgGnaTQbTl2yG0CktPewkAGLXyMtwbsoHoGSxDjAtumsUaZiLFn2ak/
xmY0D5zQF1+F2dkcZHLtW4ZmefGlrwz50NmzfKhKJLvYsbdx1Q4H2bLXJGwkSVSUl9KIni3KxCvK
e4uHyg6Ui/HFBRheOKpFJx53eyTtwWYIuvis+b/ZDXP5Scp4fj8JyLHEVQKk7+09npDmpVYjJINx
IUbKfd6l4jV0s5ShvtHSrwYc1VShftUwClILjZxtUAexMXsHq6dY6HOwl1h+szc9qucW7y/Cf+cu
G9Akt0DXCpKAziBw7mOCFU/0v1et1Te89ZVCXsz7R8KLPsdI25Ui67lcWjwJuuQT4peG8EIG5Pjh
y0MazpjN9GfbWuUH/3bIjXb4vUGUTvBOeHMzJnABF6N9kXBtnDzJ2G+WV7dh5hqO3YPM1dsoUrAc
RLljFI/mfYxoYlMRS0gHMP82chnlbEKlSFQc+mjiQ7DuLKkp9imLRnCRwzlIuDS3/rCrYc0fwyQi
zGNa+M+Vgx2prVYk6n1JQSQsmul5006877GP8jVuPxvbRDcxoVz3qGwNHmRomvvEDXeZVebPfbLo
/2Ge66h695CdrYHHxFAQFNCHrr+XfnwTbkFbLK6+ZIq/keHHKBCvZRm+bSbbG0NmwTXcDmykYYL2
G9tMDBu8BzN+njDS0mWbux3JCWTpVf2LZzhcVwG/2igjWtIF3drA2R/ihGyq34o6avZkpd8Jw3Xu
loRvzkpq5TiySDtR2UeHU+xS91Z5c+gNAMreD7aT7Owxz9bt4Ei0FL67rQ3uPaWakksVNU8uqsMj
c6/gBnhqBw5lnzXlU4Rq91oOw/cY3tNLKK5uiLPQHZLxDlToMe4THA819jnZY7lVY3hznPI1D2wX
MCmlki6Hm4uU8yia5M0LymcmHzcnDz6HEW9YFYXIsB1337pNsm1MBL5W5g7bAAvR2rQgroZeFB2M
evwOgi+/q9p7dt2SU+XYNtlFKrADhonXCt4f+Rg2fu8+nT5wGREr0dSPSlSfbaVanlIRr4AR3aI4
9y7hKH6Ew5IzKsRzm2U+xyEX6ZJjBE6/txtFA/U0qXFaRX56rxswIQUgmvVQQfJEO7KGcEWDugC9
VvZUw1HpBUsnM3mz3fBiVGBICxb0ziMadjXWo/9m4FncVGZinDwJILXBwXLK2lDjLfYZ/XJkbgpj
DDYMrcI1zqlF/2o4e9ojnGXxdBO41e+AuMg1d1HvYZKIeSHYY/+HR46jIfn0CF1eOV167/I2f6tY
Ush8LxajgFVb2yE9lPRUBZ313M/TUbZGuda5RONGQobtNOO6cEn1yKuGituZTrhX17GXzphS3R7n
NUd4Vz4PxNyszZrBHrqYByVeHLPPn3oCRchUR03UcUkpuH0fLICFQ8CPbrn7SZEMl3iRvPaBDXBh
hrdTP8XAyrc6DnFYTs5ODr81HpkY4eB/emV8wMEsKYASFi9IC0tXP8IoHC+66XaeGXzL4g4fYdu/
0deFYDPU/qmZJry7OcZeiI/TOolhZDdVD4fcK9gdPcnmQNV4ZcpmJ3RWQ5XU9/DwGNAOlEvxpPiZ
upZPAp/bwRVP16qHEYGXamNi2tjVqRjWSVPfIzYGJi97f1WkpQbJamB1Gkg5SCfMLEAyOrD4xklY
xMcteSUHncxPWsjozJcW7jMy4le4XvXl91+SiB27HqtjK2pxtPxi3MY4p3nz38ndtu+X2JGiAroe
58MpmtOzJ+jVRZZPwTMU/aZPoG6QVJh2ObBcAPhgZSbjvrH8Nzenw6HQDV0iaugdth0SRQwvukXo
KfgCui9JVz8n0/xIENq8r3qGK5hL/Z0a243TGNaNm7J1g0wd73OG2tBo+Nu21mqFf5+jLwwn4nJM
ZANzdgeY4wtzkZLQgGaJvES8Lc2jrB7q0bVhQfYtUcvu95bnvaudvjpGU3HyJRbJ2bL0DV6cSb1s
X5IZfblXiuhUqSE/N4ugBQJFeJ0RvSxwzODWt47ahuwqD3nFHLhqhT4SrvWGjWW4Kya7OhVh/mRV
PbukCOK1W4TDE03yCSkXGF0hiUJqiruyw2Ezp0ijou7DR0q2I4F23JlOv7MBU/AM3OyuyToyx0e4
O41yyA1h1zLqHLVNUOe8JeV7FNT+vYVyCjF3Ue9TaxLGygRusbHboxnUMwoWjecLHdCqnQx2F9z0
pKll8x0D7GDHIISIplPWFfX3mmg4UifCq5k34snFm7mpC6RSZTqPK/w5GLS6vtjRR+jOvhkWm5gj
GCFT8GNQ3YdjhPR8OyIsTAyNO+KzuMbbBG6WiPDITJjSFQIxfT8G4nsyNtM98UU1Xdv0DW6GPvZi
8tZp5cmHlLfWyidvQ7bsHT6lD+3lNz+30K6Sr2IP8QshL5RsBfWZHWDRxBvk6uYGpYSG7UTARVTB
RuAh1QKX1+yqVSTnCiKVwkgfNKCjiafdVT3yWiLWbSt/zwzL3rmJXa+ROjaruC4z0HByNXc62Qg7
+yh7IF8eICHifpGDTx2NpihdpX3unZuQrVrXvgtapnfAazpvWRWpK62fdW8Km0RBufWzEeF/Tio7
fJ7kFHdmTEUMXjWeNfTJLhxvZQr2IGmb6pSZGOVNdpQ+GbJD2LD4w5lJEfphjGlRVGCD9Amt7bMS
J9T4hdRS6hAfVpAZAoHGcEq8FySITajs+8AbuuMABu2kLe87NjT7TBuToPS+PNkhEB4MJPlEbzdT
Z5T10MVB4jxP8amB/7mf+VcyXKsePS/s130tGNZ7TJsSZE7HJNKs6Jy+EZb/mqwJsNlROpPD5+bP
Og/OduAedKm7ne861Y48Onp46CtJ+WaOYw+DJNw4qU+mb9anxCBaBLkV/R78HBtHYX8dONqYsBjH
IU2KXeG2xjm0CB3VDCgsbFOvfoWRgAV5awbPvwDVOIINm19iSN7Yb5iEQrCiQHWGZw9yBjHDa5su
89MsbGOd+IW3i+qSS6qa94GL8mzxgZdG1z2OjnOIRV3fWRp+fCfxQumMjMTGTI8ZHJ0pxbDgOcUh
HVIOncyyLtwwxbltPstRmPtG3JcVQ9suE/KLz2m/agZkWKTFccceuZACIQKlGeEX98Py3ucek7Ri
uI9NYHEJGF76r2QTOYRvdYwnySjHd8QsJYOnYahT5Ow6RRMAWnN8NrnOsdnU4NCNtZtYIN9Z4/ZQ
JmxwULwy2TIw9Jsbtk9vyzdJlG4RX6Ef+2cMkh75OvAGIlx9J2lW7yEN3X0TIGATjWKmylinBM9E
33y4tWb8GFa98aaA4+kTIStUw5HbPhCV4bUjQd2F154cLdSGPuitqpoBSC2wOfRGch/W4KqayI7X
OA71LpGgG+KhbMlGw+BeNW1+zkzK3LnFcmoAbWJFvzVKIJUzzeE+WqjsJQB7k13imqfMuFM9nGxX
j1ylyuLDrY9hP+j9UOt5Q5cee6tpDDc6h0jku7cOM8wzt+Ge9ArJYDv9ls3auXhMOaFHeeY6zat+
P0zcV1t5n3WifJ3HU6/sZBcWc3tbWrhJSjA2h3t0UD2Rn8oLshX9zV0ZKGtBthXAWKyIIYVfP2JC
/q7Jrde13T7ao02iKMCOve8NL02UdzcMWw6jemsfNJ21yXwciB5pVjQTTJOQqqp7t2QZnNl4uZ15
aby3BpaotPzTEDrpoRB5Rx6Xvc36cbzXdlHd6e5dEIHURfaCytXiMnavA8XwlZs5419Omz3+I2OH
uYc+QRO9F3TidgFt85j7D07YEDAjhXKZuP2rJn8gxw/7apvJaYihxdLYQoWzhHTWtXTRaXbxToPL
XDvVZOzc3Ew2qmaWjeMwO80dE3RtyXOv9DHL3HXU4pdi1uBvzDbcK0M8JF744U/WcU5bghRjTdqa
wKdkP4O9aKgyoVtlpvtAn4iWXU0dtdzpgrp8Mtj59cSsZRAlj+4iQvSoQ++dMsN7ZNz9rBOTJL5T
pYlFrMNyoqBg7MeQicqZUPWKoUhMeDNOInQSVr2FaRtyTx1+oydEorpZD+syhnyj2vBEl9PZND4B
6mS/vkUlmAZIh4ovgrlCaNHYTaFKB3jG18O4fp4tCi8rDctTGLu/SZKyVp5T7bWXXquZVzLEeFrN
J6hSQACCDHYiPK9UM0OMkuRiFc2lc8mSDZgvVj1ZPW326RqkpXUKVAZZySXsEBrNZfze8PAp1snk
MrN0VVrRl9nleRPCC7hwOIxzIpiT3pV2/L2x7bvRHp1V1if2yjBoceYlBVPEdh5zqM5i+E3nsyQk
poXEEP6wiHGCyJx/c8zh62zTy6xcLl8uZnDWlmNT7I4xaoIyfp76YWOP9LbtmFqin8d3p5FXKw1w
zqZWQ3/3MAYkllYZLuJETi9d2PL1tkt/jgQa6J/nlFmGB8aSsNBh3bhs3k5wzRw4K75GVzLElGei
rNhisyNgxQr3bWJTIBjQ6PqLkumDOXT5PuKUwlu79tqOKyOTLGJ07isIFno25bm0FVcxbyV5QU+5
3WEXp08amJ9mHFrrdMSjXBa4c8oeR51kv6aNEwGlWXuug/sg+FRmPqxDRxcr129gatn2lTDMsq+5
MNYUhnqGXNBohRW37fu1yLYY4lBqIHrIGD+vZR9H+z6HbtgkxiYyw3QPEoEJlFO1u4l7wCrglo1Z
jvv/SkKDB14SjHu/KqiY0zk8ES/HZkLjrpO+YEZZd1zuqg2KWkJwnSl7wAdUURYM8dr0Byibpnnn
Rkl31ejn1gWRdRsuKOmup0A/l70LUm3oxFc930jUuv5P9s5st3Fl27JfxAv2Qb5KonrJcpu2Xwg7
nUky2AXJYPv1dyhvFapwgQKq3uvhGOdg4+x0SmxizTXnmJ7ycSm7fxmVMTZm9nDVS/mCA8R6L+5m
AKmgutDiupUE6GBOOAOKXrWny/gwlJWAMJGbWOhbJxohDiHL6/6kvwM4FVsDJlQ0wOgmgPy3TAr9
sZA8XdF4OvEEPZPeLyKXIuNNl6PJOXqETJPJB2Cfw7ZxzJwqdyKZvUMCEHH2gdNK/llZqIYZ/tUR
cOab6MqbLmay77V7aCFD7KjCDMHCA72hITvmpip/F43yrijoe1F3vL5gX2zpX2ZPE4aPy/0I4qTM
lkCNkPPciapXkW6CIfABDJFuZPMnTs39x9Rg1+zSgzGATO8aIEFTDFlczUVzHtzUoFuq4wrDltGy
EA1GspBWbrnnceaRE5q4DXIV6gup6WtKD9gusJsmKtpZnrK5saGzcomxV9F/kvwsICT/uKnFrZtN
41NfVROB0cA5OG3HAx//DfaZX1iXy5NpLuVJ0y9/6HLn1pBEPY3x8GHqoD4HBqS7K5grsS8Q0y5T
sdRRdYGsmhxkNYOVcMUFPtKyrcc7s2je0RCxompx2iD+1Be8lI/0dMJMq+c/nECho00tnXE11Z4o
L7l7r99T2fyp3C/b1H+Mai54dY41odEZfdm03kKvCNZTZy6nxrbaVXUHYE22CrZFy4FpcZOFYqwl
W6NKQ7v0yvcy7Z6Ir39g7QyoaRH6geKv7Dn2S8zewR8qW4pf0oIcl/nqk7hzDuLeTi4ONLn1YvTd
sQzvdpNUvlZ5KM/5XOZnDvavNub+dXInDQArHdaKVeQ5MyqfsnYJVi+P501MP9XOy4KTSDMOoPTc
kNarj5jvYI7KjPdxAb8JKxUsOq/4w5HJ3sYZ6qfHJbvWtG1HVanCy78fwK3Ci+F43IfNBi+Ruldx
TkeWritt/AzS7J6Qtv1nJXxFq82alUmxN7RrPvn65jYO17Ipun0evjgdW1joUCUBpYJDlNsjPDTG
CUDGQ4c6fHDsXu7BO2RbMDiIOwNsXTq5mfzYk1dtE0DedQX/KgJN1n1bP7tte2Dn+4t9ZL1PEqU2
LKJwkDTzzbOb4CBy8UZUaTz3wI6PY9xcKfeKhNYdievhLcDlFXUFVAwTr3E0QOFkgzeUbOhXumeH
XlBniLlgAg2RVPiS7rBE1fD0gRyW3/fb4aQfVdsWn4UAuyvmJGroENsaZKYvlcx/Jj0foGe4kSKs
dTVr8MBk/fNNSVAAuQ4uad5V/a0W1pq+WGfTpJIS+7kI6FymAQc7z6Xz6o3fTi7rYyyUHQo56k0d
002U1YfQprl0qNhdmpNw9n6vjD2B4kupjOQUVnV6Sjv4ZqHFFd777TqYz8zE6Wsj/R9MObQhTu6b
rL0iQs62cFamwyOldY+5IQd4F6sczNpNguB9HEa6D0QYLCwHZf1oLNmM5ErV05Qc2JLqtzJY0pul
9S+8YBztXPBCE6im1TC3n+zeyy3fkUHEPFdRBYPgmlflcz/FyO1OLA+UrWBtYBsK7nlczWr8M2e6
+RZuf5Jydg/uMOrdHKpryNaSF0rb7y0XTaIdvSsgk8sY+ODmBypVHV5iEXiXZj0jbR+UPdKxbsHt
iANrz9tm77NeOP77US2YwVjDUKReCLb6otpJtlWbhVXARuEw2c/EpDHFl5w/EPUs/z02x/TaB84f
KD68D8PiVxEnw4WK4qPt9g6eL/PYaUxs7b0/T9l1y24UDLehgFiVHUa3dMgUW23xYTd2yK3ISVMo
fJGmu7z4HUDBIdZ/fNytq7JOyr0F+o4jLeAzgKFsmqgLWJd6ufnO3K5gPuMx1Ua1Ng7l0r8FcRuv
whQz+ZziOR9dzouj9t9nMmwI1hoMf/fZJBpZh+K7tZeE3z7Mh5U7Uq6I/W4cn2Rm8hbmdtg4M4tj
TLrbu4QUbppJQ9FVBOerzOOXNEAoQJzFgbtKi+ZaSVuujZJV9xh43yaa5aas9Vtsmzevqqgabsla
uM2bb+ibEVB4ZQjjwP/HOlXIPFnbvKazeQvbho9j6fmr3XX+2VyiJaW0I8zlk4d7zbL1i4EuuBIz
FV0B/mKMALO3000+rLEabuO5fcO6Zq17EkR3CfkE7vtBoETuwHFgrNx4to6fEe70Q+EJ0iXhD+Db
XxQqghCe91PtfqFbPM8tdzG3qIMXuDA3NvTWdeXx2evJvv37Bd2QD7cOQOsp98ZJ4JtO8TcnSc52
N13jYdokVvgxpDw4AQcuz00R/yoJeW1Y1bJ/indAdTHO8k2GFasWnE3tSlTq6Fph9WAUN8VbYw4E
L1ql4M8w4G4L1YlLpxakVPJPW9/RVKr0+bP0uaLMgHHXbMJHVL7jInofc1mLDrQ0uyYfeXfNgH3+
fZG1vv9RebY1mmU1h613te4+E0AI2c4d6uKKOrKho8RDcwX5Nnp4xUMDj1xCNqHru22QdRYawGfr
ZmKPvY/+SSoGsmb4PVsznqDylVvqWGXZlomQQ5/OmKo78pJOEeeruJzu8xUnm5QPIC/D71ThEU3d
Ce2YncxGtdO6dQEtwKux1qxu2yhkLsVRlQVR0+bne4EYv+24H5Z8L6dweZxm5zvu2ntu1TxgLgVw
YdJ2i0Q90UAS6ytSuMe+Npw2OJUNKjlbdw1ejL9nP/broifk6rgQ6qqWnlfOhFbiPUg17/AnPRmS
k1RfzMsqj8XMOWOaL/SUTJEppbeCHV+e7bkrzxWvXBq/BR50yyvAGAu6rRs+mVZypajRxyMS180p
qbHo2CzNeN8sG4NLZg29MuTQxJ3e06WGW7PnoD9wrvHF3nEpRi7vNjw6+Y6Kh1XVpNZKBjmstiFH
KylzvSaN9+iXWbjr7i3LWKwaxOY0Pbi1XFY9NsKqRmwuEozBTR3Lh38/poC6S91PH5DI443pDT+9
UridxzLd1oVurgML/6ObO7hFmgAVM2CBFLfBLrCeqiLMz/TkGWd/aF9C2wsOteUPx44LsjDlW607
vIENkTOeN3Qxs1es5CAfXfN3aupup+jMgJnNNpvN8iPC/BsAvP6SdGrnmdbyUELpwSy8NekcREUu
wz6JzCUGdgOhC1RRKTYFp/p2ZdNbsE6hCW+dfz5P+l5k0L0JNYy7PGbU7dOG7VspbnHoeDt+m4Wh
y8qwr3vjCVNRtp5Tt1p5hj9dOIZgiTNburRL61UPInnAf91hZkNkcqrwlo7xApcayH7R8JQpq3Ij
HN2dYtFwKyTN1YkX6hcGZBR6EexVliuySIWh904P3YlDfjAkez22yY89MnYFOsP4XFDsuFTWyFzv
/61i3MFSNK890/p5af0sUpSMnHBgwcz1K71Hw1IHFmg4mTQfXm7RlRoHAZtSsdyFSsM+8DY5+miS
azpMt7ZHBU0rwkeeufMpW2AGD0Y574FibywyafhS0mtRu7xTk0DwUgVDBGJsi0dSY2db2usQVwqr
Ct2wg1ge4zxwHpOsS06jzo1VMrVmZExJuAeFWqyXbiquXkjylh362pE5UF/ZNf2ZG/HsDg5QzkW2
oMtjFjotwgOlgP1G4KPfoaB3IMew5FtLPUY1TL19zBF8xfk1wGmt9XEgEXqcEsw+FnDviNfjtJ0Q
sqMWRaUE9Lo1p3HaI+Zi0lCS3kRvXnECw8Jl42rDcQ0rL8iK3d0ob6fQ67oBKwR4yfr4778FXRAe
VL1FzKBUkjEdf3lQCYLBNnIKgCJm5wZXjDMfe2G2VzaGJFtcc18L+hiDzPdXAauooxPDcLSSPeWO
/hHKiwBnnfsAKkuqxnvzLce/sJJWmUROM6touQO3rbwMcJm9lboAEpzPRkRHeHlwu7GIWCxhakuk
c7P49GdzMs5ETfQmnqDWifi3JzGx1lIN6GbzBjo83hAUaHicWh+KcP7qmSfa0s/PIDLJvGtAbqkp
xk1ZWt9jPn9CHzcvATZLUSxRZbnyIRx7fwX7PInSMe0u0ulWHNPqfZ01OYt0ixBJrLJL4C60dd1G
r3RfLImRfwIyH02jeZN5yLkoI3YUBnxpMIx0PlwCvwJn2iq19wKEmgyJ9dT12Tu3/kBwhrpHftQE
5I7//icpkwvnnOToDXgy4waveS6BTqfxkK27uzMw0LKm2XIQ9v/vcPzzf9PhaPkWeTX33gf3f07M
rdP0S2vu8v8Otvlf/+f/Cs4FlDkSgDMJqDkCMJRPMOy/gnOB+R+254XUKZqudc/N8U/+BwDEdv/D
Mu0724b9iSd8i9/lfwbnxH/QTkhuzucw5N9Ddf8vwTmSe3duwf8eK/UDMrE2FbzcmPfa3/+WijVj
OeT8hwdJ7/H88sh9gRVuoywlKjT0oAXn1kG8tuoDI047ezxVqn6biiE5GXb7ZPFiWxcERl69sH9s
qZq4zHbq3Fxj4mnYqms/jseq08HDmFv1eWJCVLblUFhHW0g+/g3vklzsAedKRersabX/xsQWnDIX
zntX2LfJx5DdgIDLR4zIZJ+2sSffUq/eG/4XQ3uwSfoOOuQtNWCWIjtErmGuYwx1a/Pv7DGFeSJ4
beOAZjLF1Cfgju7wAdAyDEZTLHzR5ZxsU3+d1P6jYLW6gga50C7sfKhsVWfpJ6PauSncX1jfC0LV
HS1L1cWfGofcDzo2lPga8Y5QiMMZi2qzTdoN58DSbymP9Ba/IEaIg433GHGwGk6o0RHhI6S+Bmid
al84fP+ZyNUQlK3XdqpfLR56e8o8qiaJdyxaXoVimdsVzk4gsU72MK3FQEswuXHckZ0DBFTkX4WE
nZ1OlhvZpX3yzm3sD4iyWPUtR1+TKU0jWdV/pWOByWs3RZX+sUVvR4OzsD5NHH87DnySXm88B13z
EhesSHOM4TlK4NmMSeCZkcrch9rhKFvTWtLPcBAXhjuzhUrU1gXJRxv/vlJb7dS06MDfYy/rvtaa
aEbvFiKy81pGM9lzx+NCm3i9cdhe6AXGRJb7zraH7iUAnK/yjo6EFGQqtp3ws20Vx4n8C2Agtssu
qNYKx/6yGBv071DaN4cO49JFTWeXnLHHng5E6lH58wx4CY58zvacV9M7uTcMk20IJ3XVwlONCMiE
h77031MkhQL0yXEimqUtuqBd5h6+5elmdlUFwtGx9papdGSn4jzE9fDN/fHi4Gj0HLN9bUAPbzzw
e08iEbecwq4jLEL225FknPvkYb1JG5KIAr30q0se8Xy9APpHxetffNOW33aN+utxSDabL4DP7hNo
BbIw0rl7tfucDWX5jWsiXdGWPB9ipmGWK5wvhgXgZZYm8bYJqGYUjoFTN0nGE30zj527cJEnIn3s
wFevOXjErN6TBWU9V2xIsmJViIktSIWboKtxfYd81INdvZHWzkVMlDCUUWJqBRy+vuRyT53T78xp
7a1lFsnaH4OBOI2zGpP2b99i2mKbG/IJrVq0G7YeJScIgHW5yd7K7/ccQdi2UQDFTsldK5Ls/aD3
vvUwBcADrWTHpb+qWsYuo+xe2LuwkvNHdN/sWBfZeHK5QHWQ5fwZ/keRtxxoEIDaNHSiVBcZ2HrX
vHsL4Nmwd4HhXd/MmT/fF0sVLZl6H1JcRRRHvwe1l7ImWopPzx7BebjIWvBi+RPM6UHG4XNYvZc+
WGR6bV9Ym7grAXRlb7Ldxvs4cfTT544Hg6DbaZU37S5ojS/qdE6TP23HGVVDlBBLoMScy55ChNx5
kNlo0MxFP6U2xE6FrNUMJ18XcZyu52SGHF63b4uUl4omElFfJsBgK6zK6Y7AEBD68a3B1by3sk4c
fdE8AJVIzhQXzeTqC7VXMda72LuM4fhUznG5ZfmSgByHiXJ0+O12U+j9DlOZPPR07wwwSL5F2+Bh
GM0TI+iyd1ihOU0HzymgBoQ5Y2RBnjzVnWefgql/liY14lZ7VRDEcyHKq1Ih3XuSqqjJRaUxwO0d
KIg6O4X7G4rjAYzOq9Thx6xsmyojH1XWw9vINq9OahCn6Y/Tp2xkRMU0IKERMnNFdWyfJYlTUL+F
QBnesQZvtpJeiNUUxvSHtTc5zKQMfFTRuFqOKix+09/whDD9yUn4x57Y2JGZzn+zsEJe6Aq62NN3
0znWi+NcyYWze0AeQYDXbjRSpsgoTt4pUOOlAtx50oPF31zeC1GtpdvInq+BSHywLig8qubFPsRJ
/NYNnHmhqHLzJEO5DXVycJPs2PuJw1QR/wz+8mecaN2YJUMbXbEYX1i0pzmlsbPShwGJYz34Foaf
sVpp72fx/FWI6r4KlvGvTilrsoq33LKfHD78HVsMCjVFzU5//HaZwCJBSHDV42gJ2anFeWKsPMbb
dWKSMiUm/5osixP55cKLgHbwDvK+ZfVvRqj3ODEmNqDMgRhfiejlcpv3/kvJaH+Mg+kksCJuREPL
VN0kTDuDeZ0rJm0SRCiYaeZeFuldsFe3tGV5kK4JFxZsbIH4TD+01ILLDaj/ULX7BtgSsaqfkg9X
bFJ51RXrKSrjn9qRAok2SKcT/fFP1mwkf7zSOgUkfUChOHprGsQXMtc59gC5i9EYb0pnM1I3kmIY
yu5AYRJ/5UQCtBX38SaEoeLX3tW9/7Ca2L06fP1z9R53Qfqiuz6ix54W35x3hbCbeI/d5kZDTHGi
WaJeOYM9MJkxTrEdK/aurCLC63dvCn73BmfMPrbY46NvdG+dX1pb2XRoBbXv7v2WVVLimN8pbNGX
Kf2joEyvyBf6V28yF0TC1N1ZQUPi/n5YJ4i+tUnrnIyiMs+VgN8+j2O/50HlnMTskdRfcBROZXuq
DffGQjY8LYnzZ1hwj6QNjU79YOxNIhl8/bN98d1wJ536KbSy5Srah8Zigzd26qeXoTzymsOk39xo
87K3YZJ/l+0H4mL5XA9r3tf5xW8TlhCNt68GDWm09NcNtCuCu9WFl0byZCb0z/JZbzNdgjRoPWRN
r/hw0uorb3BCmrKBSN+PAUZhKOVJPjzbfmg8FHgr1yGOS4vrik1c2x/t3Pzxtpa1TPv6/vKjDcGg
vMBq3wsPyqcx8JnU9GqT/nrPbNVS4eZtWGsHG1r6KJBNHTsaXbFsahxBdzYB1nNpU+jo+capm3VO
K1ltRYbZnEWftxu7VQCXw3k5oQx/d9XS79ygr086THiUyY5uLGaokJDANXecG4YTIoqqTB5cn5IP
u4oyf9hBIRBnXmA0yCXJNuM6IZsiCcXFNEXy7bKW+8beftZF/1jPNUR5yqYSeSkD8ebZ1Tppv/Mp
2WTufIfufpTSf+eYhBqYmJDZEJcHjY/hT0YQLWIp+eJYpJMR9cU668EaLE6rDl2qg5uN6u92vsRP
AcpH+pVch1h27vEdDn9Dci7rBmp1OT03KMcRjCxM2XHw1A6yflK9zW7TTTEnFxOwcARZKM958oID
H6bD+OrZ3ecigvEYu/jnQzv88E1nLxjTH4OF0rsKHMXGph8jUkN+b16iQ66EKbwPjSxciyoIonSI
nwcv82+8wI9OaF3r0RxehiS5IgN3ZxRKaHhhP0RzNy8cYZGeMmSPXVD2xO9CPm9jcJMNVTrGTdfF
N9hX8z2sqGlJh+4CZK27NEamL7Wx/Dh5E0ZTDxw8FM1j6VD6QRYPUkNeN7js/OYpcTwPuTggGs4d
sarKyTrSOvfajP1LoYDP90R07Hp+sn3nOoTYL/mncq2H7k/A572xvZnl8ZxVq0TZPe0/Led2sekN
eAUD0QhFIxAHBsPgLAlV/ZzRAbKurPAVsRDQRJl+2okis7voiETBB+DdcTOT8Vp5Enxua3pvdjA8
L7PLsdxuGTkR5iYzvsHpuI5avcYsc8FvXYBE52/5tCnMoofBWOlT0I72ms01x/aC9wpr4NUQsldK
RP0VssvipfRHSN3+YwWtUsS9ymy2asFLPmPFojfsYmfj31jhyKA8760op3MQYLtqGZCIPNvHrHII
Ygi1Hmx3R/ooXLkJS4lhwToT0Aqw9q07b2QCFDnLd8Posht74iw5d4FMd1g3LBwpQ7+2J2uIFqX8
lde1PuYAOAVhMB/6FOdDhzWIuQIpdAmuFLbx+IJLkFqvFVYuouLDxcy6C/VdGCzs+hKKmk/S4bCb
ME6MTvGuY83tNRCcp3x1VcU22ZryydECk0Udv+cTCfjEP2dz+ZJbxD1E/mI74zMnvxTEY0Za394a
seJgxEkNfN/Z8/tPHTscD0J4b1z/Hy1XhGEb1S8/pxiWGVNCdM8e8fdpbNO5tR+nCaGJ0MFaLgPb
NGyMPOU3Kgj6czaFiIhCvxBEn5CmS51vAQdglHNFuQ14uB99dXcDtIypLtF8kLJEE6a6T26wq8lv
xDZPnIaYSkmOUGfUaEiPbQxWgAvYvgdqVlboP8mx5ZW1K+2QA0HiDw+lm94alWOzcZfxNkqiT3aH
UWjyT6Q5rVXDV+wZGRtDy1JP7P3UU2tP37VjhejJ2ELDIUlXY5/6v9Sy7KmY6a9B6L80dlA/FKF8
IGw7RFyBAzq4e3Ca0UPenMcNWOt6Y5fWtO37lmeXYjk9wRljAPAvKMnGlk1e9UBM82Tp8ttxdf/W
7wACWBdEink7TJr8++C9tBhffGF8jsJ+mzqbf8BMkdfzm4QQo2wVhYsJNj513+O4DPa5yRLTwkHo
T5IaVpzDpQ7TLdsqqrNafQ7qnQ685bhM+honZbwLxoHEUJGdnfDecRSoKA+rgVU7h2a3Ga953htr
u4dMRgcTduCR6dbFlXyIsXDE+aA2A5rOmtcmO0Mu9XOdWDQBVyQ6E2UWB7ts2RaljDsMh3QTzPP0
YnjlR5o6ILGN9D27X5lNVZ5sYdEtCpvw0JmsTAsaXo5Gt9D5RAoisog8bVVK9sE0lfHdY0+zeYO8
eR5WzRz79kvVSqwn9rwvDaoyqAIbj5IRt6uYqGiav7NbbRoTE4y6MdJFQxga8Re8BlZaaz0VLmW9
5rChRDd91vKjmv0hqi1j4NEnrkHi0sQW4H2ypHVv/NHTBdYHbnMJY4LaxSN2opOEAnuu9DjSKunI
9Uj22fBi9u1dn1IvMMAHGVv9oH01nizCI5YX30ofsI2/UM9TeGkbxXQJbZVIvzIv8W5VMhSrMWbF
3PqGS3C8t3d56GCmn0f/bFvMuahnX4oD/MqNtbz9i5Z6C3VFLTP/3RNsbGpw3xHrMUKzPG+Bd1LX
PWWrjlgSBx+dPJhOl28ch8OCtomn23WjD9qXF1pDj+3ENjkrvQ8/xDvOxZLSd3tZFtfbGctSUeIY
s8Yr2+aIe6Q4BIP3RRWhYkHXirVnBnFUiVQfRLjzEzd8JWJlbt1Y4mLTzMRytPtfJC8YAI2q+SyG
kerJpTrQxedGbZ3+lGNhHJuEli0O7S7lSCUeP8Y3iDn+5yyzatsuHRZtpExudELRpAEf8OY+VKR+
drgWSBIJMOxE74Ak3POvTTmKnT+Xwyt5hlkl2ylHwmBqaclK87j00geV8fAZVYjfgsA4L1aQfDI0
LuUscaSOc3Bs3eQsp7u0p2e6s2w+SRfGQzAxl9RaEvAQ/kOiO4myzqE0G/ORbV7RMT4F1slmr+H7
eXlEayq3S8OQ6dTEZighKB/QIp4K9IUyD8tdf990sHcRGx2H1QZ2LnZELx44nZJbDkpH70nSkaHF
4sn6lMo5Eq7BKtP+W5nPzr7LUAWC1OfjphgD81C6SeLC2IMKHneu67+Yjlc+C+5pksyqH+bnkgZo
eAB0D6fBI8Ad83mGn0/DHSdJp60eJzgHECKtq0N2LepiIha+bJ5aMFLH1IndfReMn9qe9En3o6NQ
BgPYtPmm16X1lsGlEvOXVcwdmuC4Iy/CdAaDamnyF40h+urkpAxMHv5nj9WxH3o8pxNcpVrJs5IS
W0hWJbg2eTtXCAkgDy6uhYlXuM1z707r3PCSx9m9j3D282C6h4xgxHui52FbOLyq5iW/+hQJbQR8
ztPUJpRxzN0f4/43Ym3SWeaTpNl9t/hdf6qy/oF6IXeXQhliocHJjc7haGjTFlKTSXTEzsVOgpK4
4fTYi9FJD17ZYpiGVH6AFMsB+e6r7NlacbQU7TmT400aNt6FGIjUEo7PI0inrbaWTdU1W1JCw4pD
C+yH0CSTxOc1JuVzIuVXnIv8jJvy2zZpWMbD1/bTafHkJwHnZgp/Q4uEgFAPf6YBYlU9TfJgtJr6
hIJVrUMoh4MwlLMU7pXLXzn4KbPsfekNSqrAUreio++w19Naj/JEvekj/WDjym7x0OlAwO5w+yeR
62DdxagX0s22tZNlEbyd3aDM9f2XZxu2USPRBLt7TsiuFsRj1oNhflkM0FySybMuWZMbBCKonUO+
9ONvp8U/1qs+8pGxsjgnRj4fKt0+eFP8wFINxVhb+4KerD04IEqwf6vOyBh2sZ9AYWYTbu6TGo9q
mp9l7vrc7AnuGm/XCopBUPkJA3c/k8+xNxwyi4rQ1N8AsNtmQLqQtoeZdwqra2uJvHD4XlKzPJaf
Qhk3IdW+n/DLjrolAVQiwOZYenCHPk+a3bDHoIfq4X90yUQex4I5ZLbxuu4pZAGovp2C8GbBxmzL
s5wFlaO1czA63LHY7R56NyZq7WA6+EnVb4VH9+AnyzU3/vY+Rxs/F+tJcnx37OSN/qBfWTMaJ4m5
rnMqSEuq/1pqRg90P8StJj31uBd5mVp3StVgXVzZXumn/Mlk0d2kIv+aK5R3ZtwmykreA7xW0se8
8jGhQ0yVTCGnlPov4nl3HKuYMZ7ff0iVHGwiBs9YluKSKXVIpXsixsUsbm3sO40rDX/RC6TA+vgm
c7H6jGXaHG1BNIdNy0841A5b2Tg7teFAxNx5nAaH25WjWY+0MkLoW40qGCKwVMfGzZmRg6XdZrMT
r4VHUE7J8eRTpLVgXEtH+zU0SeeqmbC1fY5rf1lb5FyYk8gOz/gy/Pkz9pqHyi7pOE0PHAGv2gne
Fks+D5OkV6zFOdqPXxBmdnIK3n1X3NJpWyxwNdTvHGzcRMYXH5QTb0cuHlpBMBDy0sAxtLYW87dX
SuyC1h3fV/BFL8SOrCZFZZc8PxLE0bFmngQJg5GavkxLfJdqYO07kAqa+z6mW8rGkCGQ+oWyo7zO
/mZG/Z4P7FOwmrlvvXEvQLcfi2WKOugQOxcwBFI//0K3Tp7DWbz4dn4OtHpPMBEHTuMC65GvZGYf
UhngzrIflyR4MQikJyd23t/aC36VY/3eLlO6ZuObYXZlVxM5U4AGjQXb5Ql/RT/sLBXAQudxAJsr
neLINJJ2I/3XAIDxRkNFiVJlbQLckRhVqodhNCpqpQZSPFZw9wVjUOkD8ipmiyII0DGMElBJW6/A
RO+MQXCY72jFKp5e2vCZMIqxwskYX2sanZ3Cs3+xooNemHS/a9bI27wYfwDY4VHK8q9OVV+gJ/NH
en84/cumAXGXjP617Yv16NtfJiXmfHBgC7PqBavnquwzvoN0XHZjyk1DmxNMep6qx6KZZq4lDgtG
r34sXTv7MDfx6FmNjATR2I1RMMqENtP84Divddv/6orycxJAZKtJ5ZhA/hiAhbe6YxeU0Ui0EgYu
lAT5bD/R0bv+9y91ZEPRoByaK94iOteCiZq/hrfaPGN/cBAw49xhyjBob2Q1uV/qbE/Rj31m4bmD
x+ueXLPFmjxO9ykgL6OFNzP7pPJMfw3+T3YnKDt8HPO1zRgzh94gEgtyCH4YizA9BKe0eSvDKqLt
CdLhYh4WxyCkZz1WsBsvczuf2YrIyzTXEeMa1KGOHYtX+9vZmwMydt65F5mPeUaMj7Dyr0VjezvS
j7gjc+cNEpp89GYHj1Wurj6T0in0KaVsANh5lc7X2aRhd0p3WzUhrxhOoHhLXOzBcOk3qY8xJHbJ
Khoenkmuy53LimUvXDKu9BZ3NMnhxiuRV+9toWEJ2lzQgjQ5ag83wnqvJSBvWP1Pvk/rpCrs+jp2
/WtLOd1xpMNxZ2qcgbMyL7x45XNYOz+FMwDQYqgmIEPOJM3Tt41JVhxbGQsJleScH7Mgpj3kPrKZ
PNf9OPgbxgINj0m0G+LlJ8+Zitt8bYl6fm0157r8njeuK6PYYeJw9rVLAflYsgKNncHiVUvXYrno
I+IUkROZtHs+vK2am2ek/PhmL16InHBUypoeFMVrR+PYlaODNSmFHgXLgTRCu7uTfAomBqq3IUGN
wTE375ESEKFrLcy/S1JTk1KzLAiL7KEP2vzGmvGN+iDr3IZOuxqU9bdTyXyiWwgVRvbkd6Ca+h5P
nEGX5/qMGaP4MJX5Wog+mlvP/SXi/2TuzHbrVrIt+yv1AZcJksEWKNTD7vut1pL9Qli2zL4JBvuv
rxG6B3Uzs5DATdRLAQeCJR/b0m7IWHPNOab9rfGVt0V2b7DD9IxX8FdOOcv/LaPilgD1xYkz4N1D
czGmo0/WJK6z8jC0/VOdWMtVKfdVeRKCDvooDcvVFZjCuamcj8nW8eV0LB6WnEKzSDz0fXZDQhQn
MtSQQD1yVZGC7a9CWFpelqOfWHRZeCWsAdHIP0E9fRJHtbaWSJbnYQjeKBj5VtvZ8mCc5sRnz4Oj
ZCPka0lce3QuUCSJTsGtOKRTyZuUq/zG7dyfsWASmZriz+RVnJQSokK9Bo6I7k8MMFNXwFb7sjDd
TQrmez0zCSKryR2NEBQsJooAUvXkVVTeu2xHVstaCqCMDre1PaFXFkjany2F2jQde0TDZjKu0ejL
pf3MvcGlePADUsDK9VKxUbEihYWzcSWbURyiLtqbeHCB98saUaQhht63u9xyQUMSlYkKE0W81Adk
+3cniUNbU9xvFrdKd6Mdch13WSm1LghglycckJgPTM0bPp1w2oZpkG6XMTwWWegfDf9agQ1YkwGy
gPupA3ggYZThwZSzelqMytkXXb+ctU2t+Cx43z+L7M2NHUADKjilblTu7boGUhOJQ5vpCi5S4ut5
mI4LdXLrecre2iKZqWA03C09EsXOwP68UVFLCprVdIq1bO+FYtyXJoLVbM8u4kUbHUoLbsoyxtth
8Ul4aknSMwm701s7hl3yZOWM7a5P/1fHkIwVN/zoU+47FjKUFDRUtB6lJ3VHPmuZ4wh2/LgKG+z7
VIf/WbS3Icpsht3Y5mrF4XlyeaTasTO2XriSNCG9idI9cZL7hZ9wQRxFrpq85i0OqdAmzUqIT3NE
k2R8LYLhuiVwLJ6VRcwRY8OE3Qy/3exw2uvMdq/hMK9Z4f7GyUtqOmUDYtKKy/qJjNc1L/MfdDB/
wx3nbPse30IsEY1CAbgB2HldsekTcO/yyj53U/Gaqa7YAyV9wFOwC9rUxuNLIsQu/J/1bra9dkMs
BmkQv0YYpOl6LCB4NgXou1l+9CD+yIqUqykpqw11g5QQ5v7OMEqbVj4s3T4kraBuaeH022d6PDk2
UFABUjR8DzCzkVIvYSxXT6sigcLojLg2gg9RscnLqhyoQzzDjhcfISBGYfc1J7IMF2jXPdaT8te5
MxjgD4pf/txk2xwgup1G35wgGx/jTF49qn056POkKIDW4YIo2JAG028zwpgm37Q6Jrq0zYGrvdPp
9F2di30eC+daDuZ4GNuI3CYe8fX0jcBRjuChYTKg8Jyh3cSpJCz+NfXwr8MmeBrbgYbVntI6t/lT
Lshsk/bOTcKk6yad39zczHg5jJS1NgOX8iXktJQWwDEIAMZDFFzz+p3dvL1XQ/I5U4oFkpc+g3Rm
YZOZ+6iYPQ6T40EuKroGw3sKhWQP9UzQxcOBw6iT8JIPrGNNZPMk4FLSkTLZ5TOeBxFHGA+dn8Ly
JVshaI5sg2xaZkOK1T0r2RkVl2cBvRfsILwId2jzq6HgNQ1DNrxRHr+viUMkKaBrDjTmTtKMt58b
Yb0bIVHTkYVVmdLy19GS8qygafNjf0T0kRIRdM07iT5uFuKEXNi/2F14A7xqsPGACFb41TPQCHXC
oO9sIM2yjMQheueke1MOdmRTR80bTvRhpKbnxACXTTnsyaMa6QpecqParHsgmbmVdI4eUQ3f+ePc
ULrJ3caEFNZk/Nh+KugaZOohXMn+unB9yW1zZIUvzC2xJyZUoiW2t0zXrw8OCRSSC2h4cx8xT/Jg
hlyyyDkFlzZo6rWpEvbaZG7PzeztBZcBx7KXR/KUryZ0i405EqOWMZd4/ysbn4qzsukedKP0lOSD
ekR43HcDqTNi2fFeLh2yZ0+Aciq6vbk445OqEERH9mHKvDEJJJyxucrTvYEF3rqIvHkKE2+5ujGw
Sk4hPT5ceucjU3wG1J9eZ94nGi5kW5W+iMTjpujc5lKzj/UsK73WsrymDWfSYlnsTaj6aY/UDSMx
HE6W01pEbBzzwal7eSxNjnHplG2hqqaftRF+o5bHurhAYTZK2vW+XyBJAkEmtxJ3xykNHxMJbroR
HWdbV85bWbPWHO2xPPgDSdCGGzxYNHFfKNjsPEJvTYv9dSCXfIQgxI0L7teuzOPgwfDVH9wI9iZF
LNkELeU8yiBj6XDA2RZgWcEksgTJJ1BwIsSalWbNYxdWaGKlOhG+crYiM2OC2bhzl3rvpW5KX4nN
8VtXqhcDMHEj7YcDT/YbUTQsdfpDGrdH2TnqEABK8Dp/QAs1Y/3KxFUiL3lIIK3AxbRLRhwCiX0t
naz4ER3jtp7Wie8G2wU/lle6HHpEVx+qCPEjz4htyjA/5HMxrALtg8mYI8A2edx7cCG3rGm9JjWP
TlSywpV5fqItFOp52/DQ+u8FVqoY99NLR3/7asLWARDlY5akjcNXHCc5KntmXVE5/YOB/Xqbtc1j
QcD/Pk2u89CXytmr0Nu0RfcT3VNdacMAsBDLT0owS5ZaYwiQCx8K15Dm2nP7ubc5znkdH/SCJVwV
nlqY4MHXeROhb/pomOkyf2OEhn+I4D4Bq4jaN583Nv7Eotw31KeD2F9ea+znnmnkgClZG0BDebAj
Mz1IWbOkzTt8A7I1OOU7M+zy/tr2toMeXjwlNNqulQXoHtr2tvZceEk9R0xloaKRONaWfosdtrFc
Cx1wjCuwjIYNE6nwWXwPjYpOgaa0OfUGTPKariOFKat36JoOWE4tfDddmJ5MNeGGEjx79AY0W2TH
YmdS6vYA5wAEVDdcF5E8GWzmj3EKILkwlkM6UDNreeUpVcv7rFtsZwEkB2TGd5TzahMGEKltd6mu
NgI2eAvFToaIdWs25aZZEtaNklJ1q1nmW9VGT3gdu3M7q63EvcWEaV6k2WIZSPqXbJF/3McuWqIH
AE8PWevpGadtX5x+/FWlw3FB+qMbZBO7k1pzEY0hKTZ/DA7lne2+CXxOB02HrOOkw9ZmfOMZZg5L
sC2JwN6XI96A0ojemOOuEiItLDiISuyldyq1CaFE7lGyjJzJgKw8P6sPvdNeW6tO7tJ3r9kcVQwt
i79VT07q7fK62ahE3aLCs0lb0HJfjDPuLsdbG30bHLv8UGC4XnXDx0j919Hh/rmojIeDpWdSAE5g
CbkOLCxcKlAcDnHwte5yMcG7bLm6o2sW4KBaGRM4HCv7EMJy6I2Qm0GU9zj/l2tGsGRlM03fvRxB
iGCEStITYI53ZzZ9imW7atv0xR+Y79w7I6yZhh0/5EuVXryQU1KK9RaabrVobxFFNnO2F9WcHBoD
/PPQ4Ejzy28GbavZkv6qFqs+0x8tR+4DyRKog2skh2yMLCDB2csMXYjWPGR9FU0cOqefYacR04Xu
etnLoSRGUKu91+BmKHsDHosliJIPNERks7HXGNgUxxZvr3MdQxeWjnUEqfYtbB1mpd8OAZCdDMWP
SbQ7CjKhZqahv+MlnphiVzpg5vxAI7RcoQlDk7vuMWMmoGd7nuAN5hSOtw66vwsLmhT3qZjb9txm
4W+BuK39BZ/m6Bu7eB7e3NSg+9zuSS9EiqxyDHLI9ROwV5n1x13c07K45toqp2ADbmrc0onIQw/3
2FvZJGNOwXyTVkaFn4DEGLQ8nYpDVTOwg8mrB9iweEV2Yw89PXTxuBFT3URu/yqjTJzDsvuo63LD
znznu/UThzNv3cwp1UMm1QhQiLdeUzTbOAngAkS6RhtN2UzdA4w5pBJYOURu9AM/4klzFUdKdhMF
gzbbw8WnjSLpJJsGXMoSBMBSzzQMDP4uHrwnkf6gNtg59yOn/IIVZT7247aIwDkUAQm1eMCjG7Y5
/ojQf6D/O/nZ1tlPONFnJTr3rc/an1Ye7Uw/tm/Z3EbP/RJi7fLrbzHaAeBysj8tPPHO/CW009Ki
DeR7QAMGNYqca6r3tmUazSFo3LoiPATMABvIuhQUDUSqcCbDmOEJ3lhJcc6HbNord3CR2xFSEPHF
Cv3S2QJszMG+J6jtsVeiHw/zY6K6ZYv9DAKL/tSOvPlRSBOJKCoNXGrsV4Kqbhi5gmcV7pM+GH57
SH+AK4MDLImnCbaEEbBadubu2fc7ROL2nDbSOltN+DTm4D+9diy3kZcWW2Hih21MTjQI6K6s859k
RhmSNsJwhz+uC+Gy+MH8v+yBDzye3SloD3UWRduoKS62OVQHjPLgk9r20Mwcqpv6FlO3t47RB9d9
451cy6i3Y8fGxajirY9FAWGD20vpvg4L5jGLedZQf9K6xc3RXG0hjmNq2S8Rgt0JozQX+6lqYHQY
+MFkcHY73rJzl5V3t8KTPS/NVppBcCCIYxwjgcUo0AFfH0eVG5jwlPrlMtl4X6mcH1/ImOXreK7s
41zp+hOHRNpXYj2h33JjIKusiS5bN7o3qJ9CW99T8wb/yDl/fcBTqakew3Pq+FwWVHBl5BXnoNBq
0czm9Ct88W81O/33apte6pL//qf+m3/Vzdym3Da+mof+67N/+Rf9wx9S/+vrL4k/6w3VSf/wyfYr
ZvLYf7bz0ycVj//5D/z1f/53f/N/fP73wipOSKvSvw6qnD/bn8U/9Tp9/ZG/ep38vwmc0iYBFGHp
huW/73UiskLRpQfdVzjCJzjyVzzFsv9GQ6Hlh44vAp9dJO1ff8VTgr+xoWYYDi1cC7Tdef9W87Jl
Wf/cvewTkHEt17QJ0XhCeHx/f9+rFPaZMea5xSAdocIPSXIRb6UYo2vJtWUdWX22SSWVy7VncaFe
HOuQW0C6Rr9gX9m9LFjlT2nykrp1DRWHLU8w4Z9rOygHbcUwHmkQScRK9yA98QZSG/ZmPZ2CFG/2
qErrJEpesYlMtzjycQQsk+SQUp1sU52NkYUs9KU4Z2Q1JxmTQQywB8yg9uayeyzb2bkPvbnF8LkJ
HblsM3biKoiJa7qsysYK0mfsDA9dAwGbrhPpE3NLzWg9ysU4U0C5JedXXwCJx2tnvDJuOId26bjw
BzJ9ZXCE1Nq/4Bz/hTnGvIud4ef33l/UW+sy5JELuds1MTyZuPlL1qD3MgdfFsmRpsqb4EA9Lt3x
hELhEIRPaA7uDvAx408FYDQsm+RJGbhV0OAeAaPgGDIJiuBhah7xJH6rpxok5DLZpwo36heMsW6J
ohdmvcmTqXgI0wh1h3mPZkdZQrsaKyy3DboZjIwVBVdil0PMOiHX7L6g8vjZT9P8xpq6fUva6gH5
KsGPAPu3xtiIRaTlVOe25P5QBXcxLloj5xouA6dnLW/762Ryp60PUX7EMfMdmg0+zMI+Q2NKdgNK
+CqsM0EoT16I/ybvpY2PbBgm3H+FLV77IKDCpovfp9ltaTlCeVmsah1ywgbaTn4hxOQpsxpFwXZe
CQ1oLJEN+nKCMIt5cT2nxtm1kug8RBNDfzKeM8dhiUpNn1mE5s1KeJ3ZYetBn8bKV/TBNxPO5l37
wa5BbOZQYoZraTLpOn4BVtIbm709pN/DAL9a7pZYGqNXQ7G5W4bhPpnONn9yprH6nnB62QArxa+R
doTlcR8Hc0wiyfWvLh7/Q2cWz1MlAcZDsiMtxLTSFumx5qC073sOFFXykVOjsi4q2kbiKUdKNq19
LzkZFQO0D+EG1yBbWmbddIEx78ywkXhrGCRTFqQUYB7oSVdQcNPLMIzqSdkG8qZKuakIsQZGt61r
Eb85A+SsuVGEsXAh8A22+7Go85shi+9u3NPrMvGuQOx7wICvlwys45Xk2cc8MbwJouy+XIJLH8/j
rXJA0iZN9Bw0kbybPpXoXc1k4OThb1Y69Y+Zug23mDhFuH1H560+tmWaxeQU9idOiDfTqcitT6Zx
Cm1ep2RbvF3XZQElNuTMI9d7SInU3wRE+GerYCXgzlTwSPDN3uSfKasBwx1AgYhbzJMVXQjHkL6U
c+3gYmBWrbdWZYNZZRY94dmD+cqM0Q2ecwwbW1D2WeGTUz8CI5/uU00IlqMbAM6568IVLbEQTCCh
jGy7IOm8SH1PVfTBnYcOPbEdkEcSq53X8EoAoXnkbmsvv3ak568+mzgAOhMu4ZpSlmkKX6tlUDtc
Ebd5GYfHgBq8VYkWdkwgYys/Bt9BVHtvcjjZOdn8BGYcH5fH0NjBthYdj9oQptOpwxh3jOvk0fTi
7BDgn+ps/xpFwX2SRoeFDVOe6pKbQZL7njvZTyeb7LvRh5LAGVEAWLqEt2yvRFJc8m08U+yDvQPj
mh1H2BF9tVPtcE2tKTzkkfrAdRtuBhBEK8R949xaEpqvn73aSTo8jxhF8sYBAu5SU2SWWMwilokF
2O/c9ued67risTc0C66yL0KR7vKKuNkHxfgMMHkC3zhxs2BjC8GMQBp23vqRnlaBxeCSeDZlCI6+
tsfcUuasknv0gUYzP1CNaie4MxjHO6ENoCYRlnOZNGKT+f2KyDGrn7Kocbhw2s7d7L2q+xci09Tm
JAwdOM5XqvKdlyiHrWZnybyeo2i+AYreXijAMq5dMvy2+ml5UG3+FLAvWolu3DUD4RgD5uJUYdBz
9JY5H/TfMDjEt1qspyOP99YD4gR2akn3zNyc4/Lx3Wtq8d0d50uU0dtj5SzImmKhW7hOUGUU6Bwr
NjazlepGKc8ERFLnupKsgssJFj23u6MksZkuLBFG8kmmGKK7jnctvlm8psiow59h4pdZxj05DKf8
XuYeYAja4eYSXxM8eWiXkERPVoAzs850+1TM4CBJVmWiZ65pDiTFDfD/eFvXlkkGIR0H+6XGFsJp
lkYIyWS7UPN261IY9mg1Nl6iNtpPqWq3ZB7imD4mI1qgzY/ONQrmg6V5QrDNZqjrQNGtuXQ3LBi5
zg39YehFc8WERtIFH6+0Dgb3o0uTY4gfLZubVcIDMUpBfAqA4hqSSBYX1m/rHfEjWwdm3GFRah4d
floiMLO3aoHV3PEVbfNOXTsemetEuLwiZJ7qtHnPtndX6gS60ln0gVB6STjd1yn1SGvulk6uz0TY
G51l93SqncXVL4OYe6Lz7uxmDWoMxWOns/CBTsW7REW3pU7KFzozX+n0vON/484WXEydq88G1WwN
A70JHAJxvhwLLaUaF9Ki3oYFi49kREof5LOjU/umLBuwriGWIswGYKbMQ6ZT/oPO+88FJuqp4OtZ
k33Ci6BOW/MBMk0KEF/QAG7MKlrCI5iE6pTqD1+/6k2vw3DDcBPAH5DEAJ9qzSTwcGocZ80p6DSx
wAddAFcQALamGSiwBrPmG9gBGqOtmQdY6701lWfq9GURnLsk2NklQsHYRxXkxHRkDFrGVaFpCoHm
KoSasFDi1CQUAHWBpof26GoSgwGSgZQpPpAvTEOviQ3UsBy53Rc3WDoF8w9ch0QTHibNekjIg58N
zX8YAUHkrO2wqMKGGDQlQmhexIR0ufNBSNiaJVFqqkSv+RLAJFY5wIlRkydS16bUMG2WcxUaj9hp
3KMCtCtb4ii0JJ3i0bDh12uaheZaFJpwMWrWBUsRqg/NSmJ8IzQJuXHZSU3HMDUnY9DEDGOuX5fM
wwOTOH+MGWAdXXAR2TRN2tDMjV7TN7AsHDJwHJlR/wj9kuCRmlEpApgdNMvgRNccj0gTPQzUt0Az
PipgH6Wmfpia/2HltXlZCGmUmg1CEEPRiAQvJK7w7muCCJFie+sZBA8WzRepNWkk1MwRjigpFl04
JIYmksB+eYiEXbyaLl0lwRe3BICJ7VOhtIjibNkZh2VNOSm/gCeJZp+YmoJiaR4Kcmi8DUry3vRt
YoIUaf2y+PNwCZX3x5AWi+JkLs8V6uvzghzKA7qWXAhuaqn7WzSVD6bp5hs7jCj1qu3wUQyQviwf
0nLxCFHGflFjGb7U0jvndlXcWOKvZ2UD+WE/UBlPYa1+JUnT3xMz2DPog5XKxD7qvPpcsml9Sbhd
rfJYIY4iF75A507p1JGsoDu/O1g4sbk22+bdqNpdzL6pglYnmo3N/UZ3s0b0SDfto+LmN8gpevr6
UpGb+ZYXprf9+jTmlQo8afR21kygz8xQyV0byJzADbXJZ/NIohfLHGUE9JWE7WYBSiyELD6wqjxg
vG82Hr2/x2YBP9oHlXGK1Tg9xI7gCjCHyatBJHnVRZCo7HyoHxY8ctlibBO6X44WOeWDJQO+Azs5
eAsLVO7NnLamDNsg63d4n7316ruLt6LdiOe7bYmrON53iiOfRWF/V2U077/+CSaSC5zacmMY0zkd
AyKzIzu/KjHhQzrjpVFTux3LZttKLJu1e2jyPULHW1eIX9iSwRj35psMq12MCSutv9UZF7v4JMbv
limf8wb6DKs4ESTPQ4IS6AD1pVAhsWJrFWKdwXfWotJza81a8ctoyfcO/d6qu31L9ieJwnU5JcfM
JbIPsDNbS7SzsS4fh4kQIDvbToO12yeOHfJJqspdJyXHtf/6msFAitbfQ95KQ1bWyZ/Ylp+Tk72F
pXmECvg6ynnaWgnnsi7JX9yZq0DWGd0qFsFL7BMh6JPkNvSlTtCWJ+4Q8hXnUPRkSsmjbsnXtOaf
BXrJ5Z52IK7mG0KuwK0Syninz7mPOQpY3I6TSc53gbkdv7VfUX5Uvo5fv8lye+OmuVgR86z2VoJ+
7phAv7uxH77h27WD9OoAmrtmLe/9JUBSdwIpdrhXcqpNGkA0+lhuJQChmsYmgN4VD9Ci0nXVGvHe
np3iwTSISi5fcEaZ2TdZAgNUsvH2ZddbN590/G2yDHkATlTgICnUmp8Y85LKwPUCYeIuXGIY71iC
O6wlwk5YL/2iYP82TXL6+nQscXIYaO9c9/hdRvT2GMS9Wn99Cn8mu3lKfpORGz3PDiCW1r5jpv4x
lbxHi5bVYCCa28whbInb9vnrQxPwTLSDOZ6+PuX6V+o04Ixr2cIhCZdtj/cqe/DwDtz95ima4uzB
csMFj8/wmjaT82BMaBBtZyk88CUxxEjd4FJ9VIGlbaTL99iOHtEIdf5uSe9d0aR3hp9zm0zwCHix
bCTdBgbZjys3+Xe3y5yD73vfrDBuMLlYp5T3BuN4iEUrCzaAEfGSeB6hxnnYBm9OzUqodX1Iy9I5
OfrQPgPt2USNT0eO4n/OGLJ3RDvUNaDj4gzqh2P/4F3+8wPYzBXVHLh2+klewsSqDtVImYvk+RvR
C3aO/jqlet2hCLxbwFh0/fqQJBiDkFAv4NjCE0vXA3fOBR9DL38s+eIcZ2GpB4HqwfU6u5EhA5Jv
AsjpzMq9DGn6q9MJ/K8PGKrpbcYmPlg84NAv2xeDiCB6rAXWUH+aUhpE0I02MgIU5BrdkXZQ7FYn
EJP+SmrMP4bO4p4n4u6Vtnj5+tCwUyO84PZecWogI7ykRVxqBptHlIP1ei+zbo8aARVziJf7XBTR
CYT+fXJHmqSC4S3kZ3qaquRK4mFC0xUxKgN1VSoHF+HDPMTZxmC/4vg532IsJ9u4fKygrJ6TwfIf
LHgkVAZUy8dEdUSJeeqb3SPE+Hoii7naEo3qngvd1BK4hfdrSnn1TXX77uI3jxn4tI5VXFCVMD/U
tGUymFYIQzZxWHEdzGn6HNyehRYUI0OFMa+uBRWX5rEbq93oRJK7J8m8+C8MAcmq6KP0024ZDlwH
UVg1akO0BlABu8snBfpwT9gQOKDXOrtBcb1fPHmnxPcWutQJI6QVl66CJmPb3WoAU9raQbzBbckk
2oDCKxPr52ikO8otcZlMyVtXG7il6eA9W9zmb4WfkK5qxngvJhns8V5zH2OeSPGorkM3yddGXQ43
I2Hp+x9QFP0cUyAtEdJCv3HiXzjzDkYMKKJRSb/6Dxefudk3vdxCGf2VhP6lkP20cynWJn3T+Zhq
B9pPdXNyJ77/+8L0/4vk/A8y9f6zvv0sP9U/q9f/H+rSqMAhqvC/1qXvv1OV/IMu/dcf+Qub5P/N
wcsWBijIqNPu32GTLIBKjil8Gi3cgH8FYNFfurRt/83li3+HVPo/urTl/y0g3uCZTmiFjkDo/rew
Seyj/m9sEuZuQQI04PjpWcCb/l6XTgfgE7gGoS4z/rJp9JhAGlArOIheaW18W7r2Erfq2rbL0SGs
i9BEGIyVPaPq54KiQvazXTlmVCFrVrvRBGNfpkmzrxrnNPtdz6oZB5gar8W7OZCi6ZEnogBVuEsV
9m7WfI4xXBMpO/Llqb+vwpFECE4HVdAk1dN777rVk9WTnqOu0ltnUXbuahL9Mn5l3LBX/hQ9C4/j
jMfyiaZtWtnZnc3T8r2Pne+jVWFcmAw4hwM9WC6lzg80PP+aCz0Z5jLnjxiflkOGmBvD9Gy6PWT+
mG46v3QBZ2bHeUqsvRpTlAXhPJSLVdxRD11rsJ8Np9yg3kKzgBESU+uMhyLDeTyjftDGdnfCmoAm
JfIkKDbTLjV8ah2D8EMQSAiMV/ik5Q5uL492M+GEARYTO2G0oUvAXmeesTZzgatLpu6mz941kziK
qGQPaktwUkanjSTr76E1v1n5+CrCkkL09q3zqhe3HX9DwLrCXVpXjnsjfpAckMpot3U7LOJBATqo
9ENyP974vqBitjPxjt4ef2VxemeHMezayWhg7WYmLfTDdJOmd2/Znh2Zi8rjnLNkXnDP57Dan6Cc
fFp0op2ojO0AxWEGbvLA3AF5JrSsMDSqUj41QyOvNKOeuA1SCBFmwa5pGGTE4r1ZNHpYhTEcWtet
t8Bf620J02XTOdUpmhbrGES+Q50tjFtlWj/qsGKpj9oFio6OOqs3H2o5oE47jgIQNVFEQgK7HWL8
cDmek9RZ4p09xy+D7yWPC13EMrKpmZ+d9BST9ygymFutcCSu3UAw/mnIDsecSytVdPApjljXokQN
6QwOnJBNFtkFh6hfvEcwW9H0s6GOPeb2akHvGeSRI+WwnfQddxo+SN5wcOmdi5gGdzcm3oOFNaV3
XGbTdiF7pLFDgWFNPEri3MTeux2WZyrL9pVwPvosAaqQPCctPqUgBDbl2PceXM3SjM+tLdxdbfis
db3n2ZfoqpLSgGhhdPCNUK3ZSZmrCv4a6Qj6VuuYkqfY5WQSgslYBlFvJo8+jNlzf3i+Apg4dPAB
54Cohd2TSTDCH4Zyf5gEFVd0fUZkeZNDz+a47BqaEMpoF9XGA/ZUzGeattsGLFdYJTT+B1yiPeP4
DxmLH0AW51XDyR95zPN7GBW8Ami/hJeVfNLd/L3q/FNY+VhMTR6MvolYg6+h5vPMZNlrk/0eS93w
5ucPDUlwpmQCEQaFM/QwZfCa/fHAvMGQVnYnOrtpzaoFPUX1E2ZIk539wvcncXQEGTQ1OHHcW6Pn
KKq/WUWpqcvLxfJLkvpmd7HdXO/bvWZrJnW+whhbUzbSojW8RDWz5OKH0Yk7dLqJl1S7xqiFL2Ln
CRtQu0l7nVDu6FGH+z9fRpfNWl3TJeNkGfzhNDykZvM7lj2n6B7jV2biq8sBaF+GpsY8qn+V2zXh
FQv4lZzUyY2mcN9T1Wun5Wfc9i913IMZbZ/pxtpHvmnveT28TTnstWnB9RoQiafakyPw2XOZo+2R
YyunZ+fSR3NIFyiGVBXAvJde+BEVubotQ/lzciiAMI0w3UUDNBvpN/PKsakiMiU57cVbvns4RK8k
ci54cKajxd5nNfsiufnRyPKdJfup5DtmixL/oJL2ktFou7ZUZ9zsGV9jz7l5TU6646oKYV647QNG
L3sDWCfHYz+H+gCT3czo3V2i+tTToNXYvsGpeTDPfUGBOtoBPk/ze9P1+SsR1Y33GMfS+ojGyQG4
BtysttzmDG4CG7IVTAdzbj64gZb4pED4GPkQbbk9fxBoWO4kGgLYKlFznAKu11PLT5NSFAYIzg3P
oWE92A1EAKjbL3lrUUAoMBt3I0yCpjZ3vWeYe64tZ99EsqLJfi998mu5CdmSeDAImdpFPMwxQTTB
TYTGcGSSoHYLxcrv8THbsz1spWdT9xc42orXvCHG/VIicw9dUB6c1vxdLp6zr8aFpKmoQIaYQ3Tg
wC+2AleHUNX7ACDmlMwz4Va3Pxmpc6bNI3ajkz+Id1o3e653rBozIW/Y45KxupX5tMVa6+1kjfO5
d0fvG7n3VavErwnWym1YxLNScXU1xoFbepkdcHHKnc9F72YO8jAokd59GYlVTMfytknwVJlp1GCp
Yf2oBi43QRd0LKZ4mXx9ULbAnD6p4NBMIRvhxv3p4WOg+cvhwrGky7EEj7BqujmFi9VO+7iojoTW
vBekwzVSk/GtKgXnji7a0ubU7MKWIXSgemU3Llp90p8muTftkaH8DdfZnIzG7NBv67/1dl5ccd+T
4yHDQVONBRT4tLRkb7DojefU5mRt+uRzaOCM0M7s72XOUYD1zMUHOFUky0+QSNL8GEqCRVOPwiTD
xGbRai77sMj2uUksVXoprtQip3oeELIIY+6UbolsnKO05NljbkaP+c5c0vfM43GwYdQFNo16sQEU
GXqyQA2nUHmVWuo+cDncyMF/WEz0UsFmpFtmUIwObS2eT6sPcnm3ThSN4Ml45XHKuBFF5oZVzLe0
hORb5q/Zvna7A43c92IZwB3JPtwqSrOopKiEeeg9dXZB41N7nfyeQvxbKPtnz+C3ZdM+0ymX7az3
tlCXzo1eEV2Zeal8IM47nnSL2En0gqMemOZVay80p8YZ22vV3v43eeexJMmRZdlfacF6DGKmanRR
s3DO3YOTjUlEEuOc29f30QCmOgvVXS29GRmR2aQUgAIyMsLdTfW9e89JIcTkGp1RbpqauYPGvY1g
GYVoI2+GXnBlVG/GQJi8foNxL3LXxRaToPIcTeheOcHryi35jGXsUskP7BHFeqIjt9CNOjxVjCdA
MCEjA1ogVPOu21kcLzb0J72F7bGToGq3bZrZWrPPSC+V127Gbv5J0DfZ93VA2pe1LatbOIaJ5GVP
YNo7O1n/bCPFWaijrakajq5XEi+P72bYQQt+K++1lw8eroZFqdeoTjpZLWlUkJqLcsZ7LCVuCNSt
BSzRcDW6otnyQtGOSRJCsurfUiqzG6DsKQD3xAeBZFIDZTh0JLC6GnDLfssphjpNax6LkJLPVJvf
Itr+VRrGAAf97uRV8g6nhnaIEBGsS38yAHzM+tpg4wLBccwP1A1vkr/HTzHbs57gAB7n+h3ySPcU
hlgpiK8670E2P+02IcerT67kbw2l3IVjZQ1Qm7e+tKaP91lwPBNG+YbWiQ/RuNYooUIC7kf+y2Fw
xyAiYNcfxC+6B36i6koAGHXfr7K8WVTj4P9I0/zDymfxTCsLDadVr0GFhRzn/fENo8vCaPXyzums
C/X67tzqTbXIEpijoxZrp6GmCSSdTz4hnzVLJtewIYLKWmAf4/++47UqgJjiopHQKDHpFp8k6Lj0
ev6isBseOfUgL1MmM4DesfZRR93Zg6r6BDtM4Rq9cMsnrr6rCHmsB+9BtO3w3ATefAHSBuOQgMCL
STR928C2WnYu01r2sE8ABJnEEv5a124B+Tls6u1YSWLpue0Dg2nlY9jS+SztmnlDFMpH/uyXrAmc
Y96HJ51m89M85fKm/opCk2BDMCk3zrQL20OSusOp7uJ3d5T6XZz5xtrUqOgy+KOKV/p2srJ7t9x8
/WPPT+ejRaZNc+Jh1TAIwwUwudeZXdJ1yrXomLTZNW6yZ08jn0qRKKE2UcQr3anNleZ21cUsgOa5
TfGpT0l1+frFMqhmlf61i1suVSMJlmoubq36hWkwwk93SYAK45Rdg/w3RsmyQOZnoJHVmF1rzYSQ
X8O7SWPjzhsKHkUpQhbpG+UmaigRkdfO9yHB6l2WVsRcuelt4CT5uxlIvRfxfqlhUZGNMVkhxEtu
oTzyTA1jLuaxR2dKxWYafW8V8WVf7QJ268QhZyza/vtQ0YcqyaslUETIBy1qc7TPTukaN/SaLOf1
Z9Cx0zesOEaaX6yq7n4UbNyKaICD1xYvdut5S7+x351hsDZC/ayAU35ag0guPNE8o7qzylzfR+ah
13h4w81YgBKm0ABDZdvY+hKSrgPgDlCCtMl/m2Z0bSquRW6d509umzzVJlD7DFo3TYAk/RD9B41Q
eUgoooEm7s2DV4bXrrWdg4mKMA72Gqx2zA2xYgNGwJxy8ZkRJF/Wokg2WedhgZDdfceMi/kqOA+U
geuOq4MZussWMx6r70BfgWKgNZFgfQRGYBxMUgceYaJxPGW2DYwkvOehUi/qLoOcU2HyEKDhIrrv
y3F2nR3JDQi0jtiRLkqvrayiUz1wA7fLZ3qWwH90/03jR3Bfh/NwaoSCAE+9/p6L4cWio3hvV3V+
sku+vRow6XdoP09Z5EPCYAHxteZbff3/XdpFqVkV39VVqczpn1GmeUVawkf5tkht79YhMqqV506T
uYtZabyMtWqJg1CWTkHJvJJYlwwzXA3Ns3L0Yi4ulpkw+fpHtk+8jiF+wYSMYLIGJU8R0Y5s7EGa
cqRow21dmXy7nCanjiLne7JMyDO86tQkW2Dn6sCZXZjh2SSZ3Hgdspx+jVK9W+RxU11sUM/3Ciw1
naMM9Fsj5u4SMf7YQFJxuCT1LQoHHKt20VkrD/Yf4ZN5fCyjyLwr3JXt60ztOuOlKVrQpKSMebNx
4eApfJcOhBJoxQ0EPwCN9rrDJ5sexMfK9rFs5ZGJuibkPTGrkpgBrV3G/cy8XJABxMm7dfQyfBLZ
xBbSSB78Sb/QE6QSE804UEkaLw0GCcxQKrIcpcGF31JNo1ZSuAJUFhcZx7OkTR/KOuYeNuvppuWw
sWi1rtpOuaud63DSztLmquAODgHigNWC9NPmyrgrX4TkyTZlNWWQcWMm+x3fEIUZiCQC204PX3mP
12HyGvGwujealIJR5gPH4e7JJ2/IDroIznGW0o0Yx7c+0N+ArmarJnYfibSDs2ypJvsi2ma1OAPG
BG1iZ92WAVVyzmDf1PXUHlDdHn1GMQSF+1tm1AX764SYnhnRIwU7j6ShTSrOGHmh0Az5Q2qWRwsz
pk/dg1BOlkWIU4w05fw3lQv+yNQA4gEfg2OgVfSsH3BsdnHl0Fa1OqJT6aPQxLe6nd+mIU1gE/Vv
19QXH0yTtoZJAjnhZ5nAwlr0zjjyiTUvY4ljBgLbkrIS3sE8+Vm7dYAN5Iog/WOws/ZS1OQGNARl
FCUKeSBkear8KnyO+WAus2w7o92jnzW5m6a7A3mEoTQ233FH4I2MyACMCSLW4ju0f4IYdrBkXNeS
ru6btcaA+xgbfbTy27CCStdlj5OZvBsWi2/2XPlO5/P5hIbDqr1rkvbhzdcwQFIYOtCkKY96cB2y
In0Ad4o3d+aZgEA159O9upmzxu8vmvElkfnzxHRjnQB9XVhEJ06O+mXorOT09ZcskneRO9QQNSTO
8tE2b5WT7kvGS8fShbMX85COKmEfKXXWK5M0A0kriKBdqVc8L4sUCpq+seIhhvVlUFCO/HCDZ8RG
SAEork3u6tZrH0QXBsearjPtNGPVCToWpoS26HrPtVlXH1RcQdgAHpjnTDuEbhU/lHHzasX6eGoa
75RjMnwse4YoHXl2kV27jKhDWsuInKFU/rf0ZNTdE2MCBc+k9MwnM++yAuYGi9FALabCfQYqbBGP
6fCSZWBkIk36d7ltsnyymK2UBVBWs3N5qtamfZ2cWSzKiqWgP5gcl13zLiP6LvVRnL/+VuSkBWY6
/jv9jvVJf5EyhWxX5Qen0Otj60riMGO2BNQwnyH/yYepJJQjEG4J6xMp5LvRGvXODBK2CWm9ZYDn
vQJLHtedHfFVpxG3+DKE8eLx8o4wdpUsJkNNDWOBxgmRfAv6VzP1wQNyB3Lq7OBUlG7xSrDYCYna
ITkJvO8VKd9F4rnx2VcIpSJ8M4qhWHYt9GLfWxcu00ymsFQ3HYZ6Tvi9CcCzlGkC64wl2FngsWp0
DZICU0PAg0RKYc13NTFG3S9e52eZlcyaEa0sC0Ldy6S18eSROl7YTfNRRP0JzFRJ80XySZQxeWb1
v9ToH+CD1NiIZRmuD/HTNuL7hLH21m7zlCkQtxHHewgjCypzAi3DyI0Nd3IUKhkV4SonX9Yb72Nr
j8em0clhBe8ssPMLuCsEF63J5MuvnE2ZiGDVi4kEpdN+WBSinprS87fop6AlxPlGTvbZtPryR8Ns
UWOI8HOcsnUxOoyITNle5mDiDThUL3Vo2WvbP0fBmK4i/aiHY3QA8BoRWQZvFYh8us6VOx4Hvf2g
Uk8NixXAmxycvUnnSGPnPRKcgJT5ahntAD5MdMskSYInguf6ksLpiA10qq9+/JxRgo2yT+Kap460
E8dnOGzRLHYx70wK4dHBNMEQmUK7Cxw6H2GmvTeYbbd96fFB3lCxpiqy4j+pzijzzczSb36A+TVi
1erNyc9gujiCh1WsTkgZejqzVfY/QJ1+xT3XFxIki7FMSSTWvXhvBhS8hcGDvXX47JnBPxN6cADP
rGFMboq68A6RlAFygTHc9XZi7vSSFxAlnebCPEanpu0bxynISOHzShxb7dUSAxkLXusQLuy3Ktch
iMheu/VVfDTKaT70I3lHa2q0qx1znqCqy0eyn6YrWnLsJzj+rKyeV/4QNBBewhK5V+SYfAZXw71N
/pqTEN3tupZ820bwDonR65tkNDM2BLjWJPccvUji2xRGH1FpvziZ7DnHObTLKQA8IZF86uijfzNy
GuCa/425/wCMvfee2th4oFu+yYdp3vM+z67REC87D00F8au1CsAfxuZ2mmEP2PGLlBRKBy/8SPv2
qe0o+3hNCq6wNvJTEs2AFTVONk1ePLa9t7E71UHnsrwq2vaNNHFGItuLtwa4BEg18VvMVOCe3vS8
tk3oZRXSFyI5cb+fHCEfSBqM+4rFCRAoV6wY0WRb3TCPTe0UN5O431NZIeU1emNPMtJZFFlziWxK
iY2Z4PFxMH5DrWMvomcePpzgWNJ+VlGBp9zC+pVCuttEWITxzovsoKu7FcuZ6uvadJCNXHuk0G/O
Nu1IggQJKxEnODc2sCqckQBBgGlNtCJfI5vQodmTicm4io9FdDDKhzyOqK1CGbFzXRxzXr2l3uvn
r1/ktNMosd7BVtXgxwMyyv394O+GUoRnGBtym7few9TwiIwt/ih//BII/lDVYC9tPx2XRSLEuUMz
68tv3HnIGaehs7U6utl5TUs8RQ3bxnywjdwWLJ3nc8yD+8QhENxir6BpfGmjNhzIa1JGbrihQGGv
+4mrGf2xULWrnIQA4TQ21k6oI5zjUdhueT3vIxLgzPYlBLskhWth1NWB9FfCeIOpR+kYXApqpq7U
4Hh/QSt+yBI+xnp6hovS1LFLOfKWsiXbzhAJrzbLFj6Z1n0SvnRTFt7GcQxvXcVPDQb2ATrAORx6
/VEDe3BndcmKsfO8TClRQQbgABA3FptxT3xMIxKKSrEoyQSarDEUn3IGURcoZqXW91sOlls3gmZJ
jIyiHz6hKDpDwmv3YaJzlMIweoKxBs8nQQ/gsgdbGj9Hs4CYSaJ+AScswkrENbvjTrbqQ6YCXtt/
xRhJg2tRTMyHQZZeOR8o1u1F4mT2CYlTuvbHXGwJV5hLeLbgPH3OcdNomDej1N47kceb0XV4RdGg
f/CHguum5d6QWZxJZhF+sYL2qgcgNQtRsNBJjekEX3zRg4lfxm02nPs4KPidumMyw/Yxh/pSD/ST
gygezxBIAmhZoWovsl3iqX0JGpvBi0KcNvGbr5CnLhCVQUFQdYVD7apeLriJ0JAh5M7HU3ngDVgf
NddWiV893UWwVROGJgRpSK2LatzNhmYsXOJij14+OCsekfYzadbDrICtxRe6VUFc6xqcq6/ArolC
vOoSfiUdh2TfdVNHGj45Er2yTtOkvTAPSbeMad6MKBsfYwFlJElo6AoIDRve7+l+MG1wOhNrkFm0
4KoyDhQx+qGlCJDAiFbs6a33eydSeW5iWEth8hTCfKCRTukumcLcxh7A20KhbwX3jkbBcJ2h33oK
jzuN7cWKR3qv4dYUIQDduSN3RHA7CWwIIQqz28LbTeHuagrAO0DiHdOxX6QGxuhce3e9/pk5oL0A
gLkJRv25qrz3PDCWoPEea3VVMhTw11bo33Y7G0H3XNrxJy2wYx9EOSTEStsw/z8boT0sNcPMd61C
ChsKLiwVZlgq4LBQ6OEMBrGnYMSRwhJT+r+WAlCx49mPlUIXF1w1SctaL3CzUJMr2nIpQR03MI9h
SpT3pvrFVkDkGjJyoRDJ+Jrto2x+BmakNoPFcKtazV9yhMTVSvuG4UPF3gLCTG/GFAwSsTDn4lrz
PThXnc4IzvSAdA/HKWnJvcLx2UTWoAg8cYAcjDexOcC5IbscLsC1V1cXCO2BKVa2oQ9Ons7Kko3n
WwPwa71+xPXYbisFlQ5J0CjIdKJw02yyMLCpBgJzDmNHPJEUchDdRQpUXTX01uNmyl9y2hxo2eUb
eS2ciBCubUjXrs2c1AdS6YDCqB2d3UK4DByb4A2UbJZTj3rGww16thvYJxdvSWI7r7UpkbfB2UbU
sZ7bIeSQIPhvsuwdqvi14vUD0yldWV7UroEzn5sQFhMdHj5wujNTiHwDI+tJKNg3FaVezO7F8LkE
KRw4Db9VouvT3mi5cjcgw3sQgqyKe1iJDUDxWqHFWwUZ9xVu/DYHUXRzUspcA3W+ipmYo/DknQKV
8w6irFFxJgLKsK0VzjwkApRovThUSgXlskBIMmBGTvecQcZZ+kX7k3MMLS+4KQJKSN3jMmJp4Gcz
VfEMMVbo+N9pdK00u/hA7pJesEctTIVh94cW56Cs0XW6XnMsG44sbr0axyx5loE8+/pI1yl/0vPp
Yugu/biJ1IUDqEf2rJwUWKqUz15mhAtbdA2OZI4QYTy9gY1diyKFKS/8N2W9xinoPEUauLC2kKcg
INbF1fSYleyvjfBVJAiZxarnNcn4hQ+XWkHsDYWzd5msr0pZ/tAV6t7x8Nh0mnER6UBkkVNSWHWA
PJpH/vFToYD5pKj5HimIfqhw+rUC60uF2M8UbD+XDohqDwC/0fmr2I25jhTj94ln39kLYfZ3oDgB
7cVQbWr9tYHp/5Ud9RXmHw9WviZ+XtKpdqEI9CTFRyUGQM/Doq/WuysvjuZEbOZsBkX/OEf6hbEu
EG9p3SAPPdhsQ9CYAyxMM0QElVISFEpOAFscT7wSFnAJTNd2bGR3FjYDF6uBp/QGk+MOBxPjQWu3
TzVRU7Ib2kMg8cokxBE2MwIowmRtc+ilzO9H274vlU4B+EUIS3R8SJVqIVHShbLVuZY4+o3LGQ+l
juqNVJIGA1tDHaJtmCQCB+CHAZUKSoo13Q2uDcUjc0x9nZc/ohmpFPgO2Q28eGFEZIZ8ZVn1FjXj
rjG0ZeF+eHi4utF6TgK8Evgl8qm4b/BNRFQSe8f8rJhxjPgoXCWmCCWKCuqcG2owwQFdkkOZqWcZ
zPdb2qdRCS56pbqIcV64LIwvkY4GI1NCDNKBK6kUGbWSZbih/tkpfYahRBp2RxWNq+upVZIN5kTo
Niwl3oj5EKr5bRa50nLABppXdorlrJEwoLIwc1cjgJhQwDXBt/vqc7xhIoPsI8H6wbGpftXBiZl2
1wbQDupxB4mtHRkcR90hDOCluFhEEqUTMZRYhMLbQ12S8TEmNvIgsdHYQt/YOj0StJrnekqwJSpd
68w6CqaHwSPXD4J7pMHn2qVWZGRM1PsWEHNHngPCznWYgvTMUMkWWvbAOanUs89ZBFRqo+pGqW3Z
K5UKUUiGQRSNXC55SraSSHRflHp7pWFhLkhhUalZ+i9JS8u/nes/3En3jqYmbgYluKNLO24Dvo/C
LLKXeRi6HbtVkCC4fEEeObGqSPibwsB+lifTBpqE3NpKImPX6GQqJZbB7gAYhHqB1D9J+3TrUklo
EqWjaZWYRlgoajQlq6mVtqZSAptRqWyAYa+FkttUSnNj9ghvTDNVNAk/OYILv3HR8XeBOuYOSpXT
4czRlDxnzl9NpVJSUh3LRq8j1S9oHpg5qBaPkvBkSsfjewwNg7kEEaXb447uzHDrBDjjCJGPobWo
QVH7eEryw1d6FBPaH3po9/wmjAGUEqhTciDO6pcovtCubeY4eCMmXy/S2JHPQwIMGPbiwh2r8btF
RKE1o2MXj9Ye4D3L9kqeY1+SufDcYj0qaZHG2+xCouvOJj68sjX4ux6X/LQCvRsz4W6U/sj1eBSx
u1/QjBv5U7Q7HVdSTBJjUWFPsrAoaRPbbR2vkjYjWGKNBDdDSZdc3s60lfZscSuKoEmxbuvuE38X
m3huG46oeB+N+j3Olme4rPvEbn8SYhwhj9g8nb4jXV7MgcNlXwmhIrPbpzkShFbJogJXhWb5wC8A
eENsET+Ad/6gIsvNbIwP8PL3Xc+JoTXQUDXQIRd+HbzUNPP33F/ANqgQVwchBdJ2s8pj8CElnP49
98zk2Iwdld6gPJqpxR8clv66V1osnWMinlpUWW53sOcXhsz+UjTAJAucWuXZGPFr4dlyRPau1/p9
W8Tf+BkfFN5+02uNuYqCGw8FVF1K2pVYILGQCwYs90j6wOqEkXPSKFTrOjc1CKwYHxKf13v4nUM3
E/CcRIiNKazBGDaWqMMiHGKObj355AVnh/xzSI9RycaGL+2YAj8VSkUWO052KbCTZY6BnZYW49g9
5EpfBqrsnoLoQLGKy5gAOYV1F4aoX5IVdqajHDPqeyoZg0zyyDNWuwzg9oWLNs0bDpqLRq2GI6a0
amA67wm0WGdPkEGHfQukj8FnUwenSiuuOEucQ8kQALxu94wbbDEqhdugZG4M7c+ZvcfifjaIUY1K
+la6tNznIFmSzmsXtJO2YW4TbFCyuCmRV3aqoPDTU15wUuPIy3NJHzZF5B89jHNuCDzyS0Fnu6ch
PpE40whbIamzFaZLxLCZv7LzKXBHN3+NMNvJBsxHrGR3HtY7kyb7wlYiPEcp8ULceM5cgjA3stcp
7Ej0KazL2LDdVEq92mLUEMJrUDHxcJu7Qq41aPtZUiPjA2eOSDQ+mfz0uQH3R07I1JKHXSRhRc5B
9eiESuyIcqBls0TvZRepgVmz8zxOZyjol9qIHtDkpzR37Y4nGFUjfn/N9LFwuPkqxEPCJNM78WVf
AnyWnqp3D2gIRz1k/M+hB8ps9E134L9n58FkwxPhMNRTrDA1+HTchkBz2ZJiO2Th0UP2VZxisq4c
hZziUKfWtGvxvzPnLDCyCJjhBHHbRTgFd7oj+mMuLVJmUWQvyHN6GxKP9GZM/Gpd12PmNLuJSiNv
yNCKP0uZJlxje7GtAmBQnRI7ztXHTKvqaGB8nIhkfiZQHEgI7JEtP5L70KLc/6CYVC45iwBbcYv3
KGTlwCmFQPIhh6PlcXW+BxtGNYTy2BPj+/1UNI9xYneforIo3cftGvkSPIwqyldRqw23QTKfsPT0
bNjA4gvIC4yI9p0pQYAhweQpF8PTgdaLbyzAXYIsk/2AteB+QxU4iV4BZPJRhVszU5LN1ES3KXhU
uLG46cNPCYjUqNutk5j50o2bGTR5+JGjnvB6+92oMOqA1UDsWOCwRH+2BTa0CZX4U6aESk3KZIuZ
Kl8FCpIkW7zORo2MHJUwXvDiCW58zM6VaU+XFJsQgxYqzxDWWehus4jgXYe3M8dKmis9qZeIq76i
KsLHIgLtU8OQmlcvs8+seGQa99D3xJjMgM8l1pegzJQIdez97/QcgY6KLWeFn9rAYU9nhAxgIlzC
8qNncewm/djSI2GQn5Qrt4w+wp7YdSVL1lgVqYw0q8dln9PDCX1GHy4/1iJ/ypTKtUaWxgBvZ4Qk
JNjatnM4LuK2/1GU9eOsdLAGK+GekxPsjO7Ii2VaNO6OACxuWFFTG6ufPaM9BSN1ejKZq4ELZTJi
uwQKTPmQhMUiy886NNcVP7lkG1nGS8YHQzH5b+1PDaVtrdy2rrLchoV9F2GwUfbbPNLeRURYtdLh
CRhmtRXKlVspay4L3KfJ45bqfstMHeFHqi8nHMPrlAUHNYyWb2TAOjstmnJhNrPPkzp+Hiw4+nW3
k22VcJHLLRY6SbyAnrXX2v5Jjzpzk43dR4D3hPuPzjuueSM5CGUaAYQrz2zC+uUvFYPbH1bjf8u7
7FZEedv87TeDCsI/yo49OLqeBQtBh55Nr/EfU/sMequMn9PMHrZp1pMIYUeNjrsBujh6LFnM0DZW
fe2xmdS1rZ3A2JJ98eIT4rLbuPuDWkRng+zEf/bloHH+y5fj6JKtCZIMG1irVF/ut497TB7qi/9f
IjKK2XeScVuYTMVisjsDsqJ1NSOECxjLr80q+cHii4cF9TSz1c5lhchIa+wfTq55ABXQuOTjk137
vCSFsfpvvl1/he/YnqOqDcZX28LjWfCPX19Je8qhODpvIYdUcC+IAZUmNWvXMUEQ13W+CZn2Lewy
vrVsHxKwHq+T8ynikkdNP1Y80a11PtRYX0Jekf93qzX/L7ZmbHRbv/yMFFnqTw6UKv787bdb9737
Fv5gBf/bn39///1vv8G1Vf/an80Z8bvwTEt1ZCzhAG6iHzOw+vrbb471u2VK3SFZ+wfS6T+aM4aN
VVyg/xZkeSndmNRZ/iQ6Gfrv4IloKko+UR0Lad//pDnzT7UZm1c7zR5H8mrif/7lFW/9vYqludab
P3ZLIsno9QJQOulACyupaGbhrMWWIL/98p36T95t//Ri/stv/ReSlPh7T8wzIS0GIZ9aIUWxMvE/
B9Uc+9e/m1T/uV+96o7QHQN+lrR0zudC/MWrHvt9bNPCYBetZWy4SvBURgBZnAEE5q8zCEVqM65I
NlNTcvuN461O3VaTkDBTwjRro5aLosHeBXTOWvV292p0xlukvVbhlVbGM3CPs9ttsAOfmdMuZceD
mupeNhXPHNdOctZu1dAeOEruooJ9HJvX9b/+I3Kk+6c/I6Av17Uo5VpQ88y/fJyKGhKL3VcmGqb1
bMbeNukzsdC4Qt3MztJQYbBDDebgqTI6e6G1s7UcygkOLoUFIyxf7daq94N2kammbf2CFI/pW1cx
UvCOhu6TB9iyJD4Thu/Mbpdhf5hGhzIC3HjNzE+hNAGvJ5+2BKyXx/5jW7Uxi+M9KupsITI6L7EL
eTiwwp2lu84hC/N+n5vBtHWnas/fJlfL6nA1Fu5hStz0sQGwzUzYW47az0JLVxMnEo2guyKyx1gJ
fJpQozttTQsNtqS3HmBpT6xFMoRritmrnLB8xtLNLcyDT1uF3hSID5MtMc+TbRGIq9XszOp7Y5wE
490FK/n3fggtkr3NjkKTzoHE0rlOeFhNVVBkmpq9USZ7Bk76ltLDSqCPIK2rpqsu36Uxl88Qj+U2
01w65JWAGarfNWb/jAEMCo0V3k8ha3czMb6LnjlrHhcQtZJ6l/dD8jAT2jDVrr6p0j1ITfxJpHOQ
n6TvfAvxaablPs3U8pTlU1f/oKoA2qslOTbVRMaY35HvsYy9Yz6RZQ82tTMG8MH8raX5Hos1MJot
zeeFqzD/GUgf9pQ2KmQAU0bhb3g+d0rSVa2GLALNDlrmiOgrxZntg8ONiquK6ei5typ7Lz1wRYwR
ENjvI0LctTYFCSNmkZ3L1rzrsI2jjZmQkSbIFCp/3xtHO4rmZeZhSh4ImxM2EBNthOlBd5uGXBU9
OotKz8LoE4hAojzlHV+mjlvH7PmesfcNVm7mwhJpMty3EUUaRRbJYiMghae1y8YCBAOhUbCLXRxM
27gj7HNtBGfGfODGHh6KECW3zDaRGx5INOxoFa9aHB5EGjeyyVa1L2cMC09GQyOwjGEXDZkfs6Jt
qrPhciDtikcn5bX+r9+5Juy+f/hwci0aXaq9wntXcPRQ//yXg4cXFEZF4B9aWMI9Kg9aJlvYRRdf
//OPXzSzQrfQvTv63NEB5FoWWBC3gF1tWevz2ZRo1l6O71EkmJ+PFrgPRIksnLjIB2birlNOKIfS
rbBKFN2RbxjTV0c+jRyi556rZ1pnZE1lmh95ZX6EeWudU0JAZfwciTejsVpQb36zxOH2vfC77tgn
Fntuh2RNU3XsEYac8wUJ8WWQw4xiHHP9+iapx/5/HM+gOP5asf3LX/7v/x+ru8TeXQ6q/3V19/zx
PZw+/u1Wf3z/0YS/HkT+/Ff/fhBxLZ71jgG80dIdlyPKnwcR83fdkDoTdVcdLdSr7/80eO3fOQnD
fHS4wEODVCfiP88hwvhdd2xBuZclueVKz/2fnEMsy1QP4F8f0DYAKaCQQli2w1nEUueFX94DkaF5
eHXnZmMDNDpMzM14yY7JisBHeO+Ew7XAmUMf4Uif9WaY1nBng9Q7cGUIZ9vYSzjTSxRwW8cS08Gj
99ZoubzwMbhNPcNkLDmaSAUcPA1TXp6iLC03AXMgWoKdfhxqBCb1FMpN3Q8lM7DOwx1kpivuNQRF
yIitB8Uychji2U7k3IYEx1VXdJ9cJbT7mDKwiJ7T9HWmVn/Pzh5Pn5M2WzDQfA76mXVyhy49hZYg
nDCljx2EKt/PI0pbDRq60TN3EvQLQ2jEJUGDdDjL8cpmYSOhenNqj3xXPLRJCJTHqDeh5ibv1jfd
A3vjhl38co7cPn/ztOxYmQApIjgOO9NIebKLZz/cNc0IXdJyvon5I9FM9rVUTZZusgMjDbd/hJht
7ANbUlJr0g/GgdRc/OTn3KDGhVpjkhVfDvn07JTjuWL/utLGqjt1tnErtS0sIRpgk3jWYjBeLAt0
z9pMQS6WdiyDW9GeCigLu6TAJOYN+qEO+FPMPlwba9pWeXwKJATj2B/6pTRi2sBBts2rs9XUxv2o
2F9Jz8HUt4CcAVN5xhOAuRP9h6sWEYbRBStzDJP9VyC8I/t4qHP/EjYUkFNnoOHGwWIxRd0tjLpg
Q6rtZtccRQiH/hxHGS5zCoV8Zk3Fai6zDZe+YpNE9SsZvNfAjQnxF4uIpkEeQHUcymDtpwN0cCo9
K2OMzbPDmX/Z1KW+sjm8lmP9ybflSv/IfDLa4Ls7McCP6A+QSIXsHZTdJm1J4MrUjC6ZJmolJHTX
Ur0IhTO/5LpuHPOYjZ9h52cnHctD3jov0rDdB7vy71w3vHOKwTlqrAn3o001EncLDrQUoZeMeaw7
eUCRSjob+NEsC/KHQRC9McscU0/AlEJRvnK+fxeGqxkPTryeVCyOk+gYkkYe80alWTAJlkVxO12S
vntAZQVXURpvFS7JWxCni9oXHjssO2WUVwm0g5KzzBS86Mp1mBwmOwGeplPMpqrSbMPe3o1TOD9N
jnMiv8hBoWnKizs7ADQjeeL0GCzjnlxt2ExiV/OQV/kKfSkI3V1Lq7/R5l7OzYiMo1u7jVUfal0T
sM7mbmfH2qayvezc5gbKusE6w9KOHjqXQyclfUqNUt/IZDbOYQljGav7laX8rs7HD64K/s4aex0+
kR6dTL6lC91kqSrqZG/IcmsIH9nyTCOUFjmZ/IAvMecEL43cXnJ8kevBHB2KoK6zqmuzY7IWeEe3
YCJTRNjFbd7nkFBPjDD7pRMb2I9g3V3c1ALpVgLPLkf8Tti7Fh3lj/2o6/0FpIJ+GJziiEIx2oGS
FMve7CJArCjfp6DZ9y2EMC3rNxzgjJvdBDVmKKmt2tSGkRK0yQWCS7ELDRaEVMgIgORnwjjfKvBp
+xCNCZOd+t+JOpMlSZFsC34RIhgzW5/ncI85Y4NkZGYwgzEYBnx9K7Xpt2h53dJdVRnhDmb3nqP6
YWnmfL5+4sNQVfnFLJpDzsP5lDffxZICwnOaJaO94QBhHVQ7U3jWRMQ8wXGdIf+2tOSpOLZe5V1w
R0x8LcK7W8QAolq3pV3L0RweD1oUcWGBhDQxEwT14WClKdmCCYdfHSyPHeUdKIyxVGnbbOXlw8Wo
x0fEWqt2ln5U4eE+th4037aALdeDrm9kk1G9+clV+Bb/jdT7Fkl8nPGhAA7mWkeOB1MR+FO4+an1
XMNia2vbuqDNQbyoSSMS/kuufpivnc7/stPMuYPdtu9JYb/AY0qPfZbYB9/Wz0Gvu6sJC2GTSAQh
vsLATM5qJeXkPrVtwWNLbJycLqBpNtb5v//vv39BcUYJn93+zxSXpCVz+gb0D566amIlZQdXRHrp
2rWEfo+a5zRzQzqvyGDsglOpj3TFipPwxWelHYYU7Qr3o4mtfEtbAhebY0BXSiDmqeWtJWbwwaya
8+0Y6BgPmoPOYJgRiWWkO62HHfrpMUsTc1eaS44uivWuhN58ihm/7otquoiUDArH4m7DqDxdj7ZF
iFdNN3u0tlZbsw/vnB1rfP4uiJ1Y/e1pA1H4qFrK1j4QTrdoSNUwZAbWxMOTZzOGqFPNcYT3QED4
1TSPo5gZBcflC+Smi4hxMPbx0a+cM0rcZGnXnAYcfN5zJ2rOo698hdD3kDDc9HBUbQnpjgwl682w
OKfCMjbzlCs+Sz5PkfidruueNECy6cSkd8lkkcHoPo2aGzy9Q9JK7ocx5Zdc1LeBYTsH3/4J+9De
tiiONm5Oyqmr11lG2yaa/hDscMzcu3SR/gCv+mbGv7tpVwrnirPvCf4TuoJS3BTgHxttt9n6wwbs
7n0KffD4hgdfrzN2njP+DAk4jxJa4xjJTxea26a2uwV5O8Jnl2S444ypnI2ahKXikzGor5zP3koL
R3L4oT7PUY50GhnByW0+uwyNQOdv8FQTo8vniyTXGhuSxYZ5HjRRP/aBqyoVELwqM9xZ0j3x0IP+
gZeEXwIQD1Ad33UPUhblI+A0Nu2rKmDV6Vfu+2iYr9PEyjIfvR1PdCASlLdXYeDfDXdk2ZjP8ZpX
ebGKiGDuzIz9W2eWz7NTJeyA5c0UMt77EwC3PochwgT0NV0yKmFFALob3G/fTcJd6lhnoxVv8eDs
xxxi5piYPa6yv6MTvYqKXxmQBRYSqXsO7PpmS7gOLN0rdB3sfCo8k2szJjNAKJArPDnZqmUkEMAy
XrkNH9+yZX9Ly6YnybOKsx3BS/NGKZWIGR3ticosbO1hYfma4Stb1a9Uk30rreXZH7041tjxEI3n
XaDCx5g0L07yGi2BUcIrRG7Ya4AJvYtMH+l1+qAuZoxPU7xVzpK3HLg/yqL7SIr0lOuSHpEOV1Nj
PUeeTrd2Mn6YoZY7v6pIfTLe99IB5EN2V+xW6OO0BGtstswTN93WIsY+FVe+q9jbg2kEe2teJ0m0
w/Pn16HU4zYhYZLTOKksXKFsHaTfrP2JJOxC6huzlCtxfzEkIkS/ZlfpYqjnO8xCV5ylQdXMC501
HW2AUXxh2Ss1K0I1a+ICv9zRQitcdiQIhrjdQiHeQkdeEy7fVEUEyrN619+AafmM9l0CkiA/N8X8
zdDyMyD0pJNmYwq8uzVIv4giMB2C92z5gRDBHk+d+M3wx9uTFkcq4QYYkMUnpuB471XRi5v0fwOq
HOu4rN7T3nkls8A//9+yWDiizDhEHno7Q6gz7EtOhrmw4Bb/TBRkmU8FDKsqypdSNXxSVX4aQm9c
e4JiUuYkuzBuAmpsGyOBxFj02NTGbD+P2XMspkMbjNtqBGPXhASGjLS+Ayq9+A7zpkKT7jcy6iBj
J9yVsu33DIOyEzBoz9r+acwZVJjOyC9Ws+TC2uI5yQcnpMds8LuWNKeCM/xgKrp0aDbhwPmpHEp+
ZS6HNy4JKemQav70SWitrdKj9xX98ls4RpnvcZAT1Q01804GCX1TkxYWuCKmCf5Sv/nTJmz3Iml9
EVo5uqaMaOSW59HhwEGwzVmR42F7D2cGY3h4MRbLm1Xie2uMONib4ScI1Ohqg3mNJo9tOIpTNIq7
cABi7ikYwHmV/xs7pKxF/ZkshrkC8AAl5mrbl+DJWVJ1qykQRNUWN12cTR8T2rbVtDB0SwWsWbg/
uYmgw7EQ5QWR95yVLDddH6pJApNicDDhIRjpFzMeVCX2hZ8yFO06HsrqqGAPHijGOdcKsV6wGPY0
VO9dTwWZH2R/LAs8fCm4pn1hPCXY2dc550Sh6OL5i70vyZqr7gb9sPr4o4ske0H+7lQq/3QcnPZ1
wxmuV8ODuiIQ58UQiDVr26AM9ArzBZw8j4TFJhhSqV26nQb9fdSCFX8KWg0aA2Enwk/is3yyFjsh
EJCXfBioPXaEQlrdIHHlGBc0wY4VIpWIxXNYLMZDZoDbcWq+Q5i4NRN3ak1lSneu5BWLL3G2MCdS
wkSj2JMYW0O14LDdBTujsO8gYQr440yrFgtjiI6RYTUsorXktLaLPZSPDO6Y7vBk2voIAjryIRVy
x2SxPEbxq90AkE6CjvS2/7fqbP9tHP12n004IhtkkYlfjmsGReGJBaz9cnXN8Zr5vX5zRt45sY1w
UtPEZTr2sWSQTkVKKiqO5R/f8U5NXrofBClY1BtMHTEPqHjATunzS6HIamE/490YiZ9kVube4LFs
Ttya5WLHtCfXg+sKS3bETGgBfNmFXfxHzpnLCduNNnTTh009M05VbL4gCpwXZA4o1bwDMJpsFWL3
lWL1eUCDyJc1EWqVFvghprRu9kCjN8ij2fTypd6ELLR3s8tBE1jBRDo0+5jqAUInwlA90axqMhx/
snXhBbEV5Btd7SU/k55h3job6QlnZFrEv7TcY0maka3xYusqp3smuhYeOvuJqM9hiqmalRDK1pF/
5ZUdHIfYOCZekm152cAzGf6VMjMOqDx4QdVZvQsCXkvaTlh0FyrdjS6GAllZAEdy929FF5UKtDhH
RsMXO0Hmy+SkFVRV2xqeSYBV6FI6xr6sSFk6CRqwrtXt2lncrvQpSBd9Zx7OV0WXnLa3t5kbwBWL
F7YdSaQaoG+TxRmrdab3jYWmCoiH5lHy39ds+ewPCGfHEC1h1o7Nziu7Y6M8f81GC8m1xMpAICpb
x6P+aVWtmaEQRZ+VvaMX/BOH/3XUgt8cCOxNg6pjPRYxi8w8b4EjXK2Q0XvzxkcgpYqIQXcmwKLm
O3WK9yyIPpKon18yiB5b5In/2qz/8VxFJiUkftqAD9yCb6MbEdO3lwXZK07MRACa3Dmpurh1Ujr3
ihlr5oNDbYiYCN/7zsOa+FtWXztZkg8bxa4T/huOkhmHnH52vKakzcafiDAJmmF38Q0HRXMRZGwD
w6f6F080HiLwDqZlMahPZ287SPd9ojP7kYQ0HCbrTdV28Su+qcgqL1Puv8MtC8BLZfwvC2trDnI6
o1z9qSoq1lPniMuAPnlYPMoRQmW/Jq1lLo5lSFQ/1mJdLkyaA/YADaZEyewtbmZanyOq5nRxNncB
jA8z5Jg6XwqyD6dG4nfW84ngCgKlxfzcTM0LhLYd8sr2QKOxW1UztwOE5lvDxhw9Lg5pudikncUr
LRfDdLFc4rvFOm359fQ2otYrEFL3i5m6RFEdLa5qH2m1udir68VjnYEBIXMDgqYSJKnE4rvm7JfT
/jXVOxlsdCg2XmyKwX8zv81eZpTZol/+MAqLdrf4tMdOvaHzrG++h2s7NcNnyonc5ZcZ/mTLAxOF
XbQYukm7qbUAtn81zZYkrlltQAv9qbXIDonR0OVQ9tFwuHGki/87XUzgiwN+3S128HrxhNPy2Xkg
L3A9jNykDfqsY9UfwAzG58pobogKe4LlTf6oBve9oOcF/SF09/ykbmosx4ci1bpqMv8yuljMGWPu
sIVYpAVq/vmwPznKzq5pal58PBhXUdiPCS26s/jR2TiiyKy2hf3eERk8c8uCDjNQkM8AJV+aVBAu
BLvf6Q1g6PhhTN2mszGyT6jZ7Rm5i+P4r2hRDBirBgZ3E5V7DtTmgtD30LF7pniF771ezO8lCnif
OPQmtrDCT4sfPieAlSq3uflC4a1rO4zpPSUy7u/yUEkAfwjJvdUoQ4JalokRziYEiZFeL276XGRf
2mg/OCO9BYu9nmucXHmL0d4EKbtNUq/d/vcXjRDfxxpzZd6MExgNszoFbgrGhrDkBiQCy5iQQ59F
/nB0VcUbiyFFLo81tmwOvGtbe95tqFUEdh+BFicOOA+Pzue0ZZa/a5i/uzyY/uqpdzj4dX+WfuWq
x4D+oRnxRfhhboQ08aLIV+470+tU9hc/ysMj16yOKdoc7mJLh5ghuRYp2Yw3V8Lsz21OKNiXYaTZ
5XM4dV+2PNWlXLQm7n7S81+VkfqFIx3jDsB+9krl5DOW/7LZ2dacAiDOX+qx2Zd19csunVvXhuDq
BvtBZhsYg/FqLaGbKj3YLPhSE4JtFf0tMywNIU6SyH7Mo8eRNLsI44/lg7AI9pzFb+geLvQH9yOU
j9WQBkAt2cBKBG8uLybdOI+A2DRq9nqb4jq0ckCKccJ/wqv3pwjHc2uUf1iaBquhch5xDt1X1M1n
YqTfXLiCJfs6al4F/Tgxq3X8bkWfifnymuTRD1gHYo7RSkjnVsYQfHM6IHEEOSUIXgHt/FY38rTj
yudHZCjrUdhMYU23Yga0/HP4VAeYghFcnLr8pxqxlDHBWDe8tCISmlpQsY0I6VLJegSdd3SqlALY
nH3HowT7geyjzb6n2r8lDMd5ZFDTdtUuydJ/HfSAqOEaTEwTloVOv0u/5HJvc3vPN4addLs4UXxA
0Yj+dhVJ9GbOgVs3V9mRRRW3oUzLt9Fxnkw1xU9uHZrbVnJpaRcsLtz7tecQSF9+hk4Drp557MYw
Pf5IfIhWse4+k5hvTVT+Dk1mXJofrTOAX3L5YcGNP41JfQ9i/quy5CdfZTF/ahmhQAJhWDG7UzXI
tJYfTDjXOxUWy8iyzc56BNvmp6bYBow4GSJk9ZMyg42AcfTMldN4TLGsDpyKGWcg+X4CLsBSMyXf
V/FRxj4uxRFpKmMWt42QTkTzGRACT00kPSFZq02iCmSWPf/iyPk3H3f/1C107al1CU7yw+PrzunZ
sdNTOgigYZFjn2msU6y2ipo6CYW9DFPyIRgmc9NIt+Lkl+Prqv157cIge9FT2G7LJCdUqeur5+Xj
JS/RPJJYQPelsBam4JLeBtWJtfYFhdy8eGnasTgbPYHWsfJ/Io4M6EHru60C/BlZ/K+n/bn3rYxL
BJW7bUGKfdXSEFvL8CVL6nlPP/uYDOQxnYGGAf2Q6dhO/mtQ2VygKIisMVQTeyRKwbabsix/r4bR
K4AaQxQETSNLUikNaFgk+t4nNa4YJM/bWBo/vPlvzB/y45z5zVHWeciJNkUmQc8VIDgZA5iULBhm
ObHsmP1zWCAzbwFdJHWKPbwq5bnSkt91Iu+ZZZF+ZSQ/NH1/GdP0SyK6egort+G3pKiwDuEtqF74
UVzHGdN4y+6f6iTAhulHgTCgVKVApWpchNAahp1H87uoveEiHBAAjN1SSBvAqhudqZunneYR2HKV
O+FAIl/3W+EVV7sByNRGSbSCh1Hy+cu4wze4XxuuIQ2sg1NRsBDgPLP1qWFuS396schQrGlHONuM
tddJWaDHzcm/NF57NyOWCi5sb0fWNCE8CLM9tklUBY9m8qYjqReJoNMH+Ar50LTcYy5fiedX29ac
aOK6sNiS0XtoUER+sNiJsvISd529EtDyR/5QWO/jC9smarKeyTAlI4YTjVBcy/STkTlk0thc+Uny
2w3qaRX64gjVxeI8YTGkC/iErUBrBStT+du5Vb/KlEE5lTUcjnf8l/na7AZSROROAS2GqcE5JIvd
Q9t6T24rBA+mGmrsa1Jhso1zo92DkftMqpbORcmtZ2CINrnrupqNjQ3BbJU60RvUVSJQrjxYXo/A
nv/bcbHqiDuTc2FOI4VajzrEShexuaR6Ei2MkC65iQwgZaM1Zyznwwwo2jktZ/iuLH6b1UeeCrKl
S1fFJHPTZXdTxOUxQtK3nsy84OpDd3x2db73S9vmU9O4Wy0AgRdmch0L58sKU/7ypfnTuDiqSmte
Qtdw0exenVo6vtQ5yGY6qbWJ+/aadEw6kee4ZwKnBybSej0q9nFkFHOA6KN7kCEsGrtH6mCmhnNe
2m48Xn5NBMpfIZ692zWrRauSv5X8/M9bmUeCs0VfnWhUvmWjMZ3YXB6x3Vk7U5Fkjhk0HWuptyVr
7aeI4e7W6TfpgBDX6b6K8Fu19D7Q0H4rbciXwHqI4qHrGbeujA9lGRmbmlodYwLG5nkksQ2Z8pv3
UbPlOc29t6x5YZMk7mrzjQzVLYQDQ80/3HWo2XXBzo2DljkwaopZxqIGFOfUK5x94LBmYxDTP7vL
k6pwmSaCaeYahuV1Y80tLMXWGE8myiNCd6BveDTu4VSG66lq7/3ED75oCB/Zwv7V1S6k5oDgjTfJ
6N6jLlwTlEcZjko95OIAAIu5y8Ac4JKKaL+EbQ+dju4WJ9nDFLmbtA/i59pQhD841CANUay39U35
Tv3M9Y/sv06fCm5zlzBT+5ab4wnE9G87rKpXqwzWmvbD0eTJ4tVt8VRUTGsKgHJZC/+kUDOCHdNR
DA2g/QV1Gh96K7NXIOdxnNiUplKac6sKWtR6mCNYxgnABNl3FIKULjFV4G1IJm0xshzpsXEYxRrN
D94aB+hkmHu9NgRI1tX8sXfZmKl/XkGp7z+A3lh5977uM+Lg8Cq8zh331dwsR8hWnChC55RTlweR
xQmagh87KmVdnHsughnioZ889TWDNGfMbklc3r2GJXM6eSynf9JM8W6NuQqkmhY/fGt4mqTo8gqn
WqgVRikb5pSk3LenUtMfowLVF4mu+YktU7zk02HsSdBl3VzutVIPxR7o2vu00VvL4hNE5BAbJKTm
5Hc8V5RxytfGIn6sPEJgpL8d5pDdPs74VgQDzTkyekyMMxpAUcKn+NINwr6VzEA3ypIWQ9SFr+kE
4tBm9qUVEcQPDJbbqdby0PHYnw3jk1tw98lZNVyB+Op5gzyFBu0ictFrldXdqVF9uQn6rjy6vKKX
mfOel9Xw2+px6LCDBLsShsewTaxjmoXIjcmVAOvgllexEHqKPG5gnjw55tXxnWKrAv/VwZ1ClCl4
7fPpJmChb5RCvkT1Va3micADxESvyf7mNRPrPCBS6Kk/CAPSoyxFv51Be5GmiO1Vp0kvKQ+Kshwf
y+OFkqXmWsR/hvaIUFtH7pJTaA3qMGAcn/veJSrcz9IKgANidSxid5uZ05fvOG+WGFwcNclXzWDQ
6RRopuEnDRq1q7xrV5PL6+dS7hrRcgExaZ+CS+46ctQsa1I2XdvOd4+6PQSmuABXdgGdsOYM4nzr
S7abhoCIPZlqH5q4ozu+rVkorxB232kDIvdoOb4mVvqXW2Cx/++4mHDkraX1JOK7a4UbZcr5lrAw
Lcz5zbOqX4FBIyeYxRsJw+fI9Chmi/qDejiJb8M8gqZ5TCqGGQRCafMqcm+B2ZmrWDjBMUU3NuV1
SkQSUXtDbkL7mlXrH6e3+F54qXXWs1AftnyvQD98xmEawDzJzc1//7a3jDdMiMURnp9zGTpabMAT
CegYHhsvq3+PsjY5NaP0NxXdHt79S1YvKAjzUBhFFnEpTEC0eFUgp30lY/NTFbpaQ3QCJ+05+tH1
Bea5ksdSyywWVXT83vf+c1h24b0KWcE1NqcvSXDX5lbUdch+Qo4oB46c3aU2IiiVHKFCq2diwMEl
d614bUzFT8Q5+G7YzcWEqAlggV6YUScffvrEtU6smoF9Kn2rN48jjIEUlRdBvx0A0635/ciTkV0b
z/DPo1ePWz5SA9sWw31m6cPPrOMEVvbZjjsWkjTew0z5na+m0duUq2YwugnNbedHZxYJ6gZQpME1
p+DZzFs+oUwcnxs5PzLstU9M990XQgEEBMU5qHJn7zZ5wHrMoaPfg4LRDhAZaiCHWnQHmk7O0ZjY
ETqpwkkfhzm899m650shV2d/bbfwT/GyVa/aFhGLoqcvY3c+SpF0x3wh5cE6c9Z2BTgvqnzqiDnV
Q5yMSwbAfhjBQShWaWnZts91O70rQ/0eCHAcuH6Uu27sSUvOrw13hhONsWnjAr4AbVSvjbkYz1mW
HLtkgHpX+8aqNUxKEXVBXwEGSRle46SMd9otKDf1UbmZw9dEUROqzfnTjpuKBC+/MzcVD3g5t4T1
w6llD7Yqu+whx7p4qajSU/jkxjRspLtsUgVuTZ1G90RzjNIcMvZ91z/FSWOcodETH0r3/BaGlUiT
zZzClPWC4DpMLDE5YpcgmCAbTtAQj4XFA1ZBufUY9dBI5iZUx9lm6pjStAazldz/w58iXrs5E2xV
UZieAbiV1H/YRxn5QeeL4CkqTjUS1Xsvnn3f+6dRq50TOfxzW1jKplYgBudbbLn2wShmukBDuvfH
Rp0J2xdriCr52P8TcJHe0oYbaIWHsyZje8s7Ya2ncfffD7KFrmA1hbst3Gq6t/libGrqYrNLbat7
QAgJN0lIbdbLexj6swlvRnFGb7W03/77t22ds5YbA1KvBvUeSw/uFbXROmbkfJiZC3lBF+0yatyk
Q4+l3fgP0AEZ75K9WQz+mWZDc2yrQp3cUJ4DlX4A5eAYRJH/PPDQ20zFHACpSB960lwVOBo0dUns
Ky/9Xe7MX00ZmYR7SKjEJKXYK83foXS7HTh6BkozT3SiLTjrE0Odrb7dVPlbrJT/14qNYZW0qfEc
MEeg8V5tqiYLjn7faGhI1B/jmtCyDlxG0skcQY9izclgNFwTCm+2LtNFNmzM8qzQuEb5EgdvRXfu
6PJchpo2mBKHKuPvhPBoH0TGLor7vcpM/2ZNNWSZiC0LqtmQl7cWVyEc7gQhHzVTyp1Hu5UXKfgp
/gb5DmMGgebA0qfQQYDIBY18hG9taV5X21FCuNBa3n0VVrfKj7/TrORe2Jkzrw9lb5GF6LXCL3CG
OzSiyBTkMLqU0Dtv3RM1pkctpdraNJ2fJisSTz6QjDZ4DB5zBhkn8a6vrX/FNJY3z3XOvt/B2lRK
XnNVH2sn+a0+ldnLY8kdhKX+RQ32X3puaqfTkcNRs3N7gOARVW1twXBF8jyddCofgRaoM8IEnNnA
4Mf03FOpqTIHPdf5yqWYHvXZeAv54OxCvgi87/PgI2PaJrb+aMu7hwOTzI1vPjWA49o6YC3su9sy
tRS4f6RGueO/LC8H+K/RlyPDrV4ASyX2vkZz+08hwq0730CxBAJkL7AL7FmV3tO8rG7//5coj7/b
QeWHYuIBwuhj4uusoOqU/IM51KZXZYQnRowxd09Brslw2GmJ+NVpEn2j1J2uud1bTBUzjtCdARMD
2/pqAjleVTbGwbgb7siKtsGclI9SV6+Fzt+a1GzOtj8t8G2uV+wNVnYXDXcp2ZWEFmFTixVHkIjk
mmb2YegpfJfswKoosG+hKaZb80QQTIH77p+rsmfgUrDhthbNrIN+Izd5WkJX+XQq5qFFVtM7sLhM
JXC+PNwqSfVjW/1TSbpoLyKwvnPp7UbkhZxOraGllMmKizHHVzzVj0kE7wafuKN2GfCnXJ97Oyjw
tDCP6rI4uJQbTUBuZ+XqRTTjLw0N9CV2ZHeZquIJNFrNV39kweunFhvTDSWjK3yg9JIQGxmEkW3Y
Ka3HJTfrhgDpGCDvLQtsJUjOCrwcoy/pPSpmQmraioqM0OBsMMaP1zpKP0smkLq2AKMULuOaWHwX
oyuvfKmJbjGIKGP4yIEMK2BkIboFl3sIj9cksXjGOg+bWDOeF+/gtnLYco8EboG6BIz8ffIkub1M
CO7fPVXdX53mzE1kg/uMDu5kzc6jzUkjAjYku3wHbZXFaoeMJZusEvBL+nvIp+CRDPZLFi0qgAC3
iumkrBZ8iz9U8+OTtD1zofnTuJlzKXMbc47b5pumlvaJStm0QSvZbSO3bQEjaOOQ24wDME9kLzF0
/d5zk2tbd+XJKe17r9PubYxYm/Ep8R5xwpVmyB3AWlSONRjzglXytXVpo2dmP5GCsf6BDUFGpOhM
e+7o7NNxbjYDQZRVyvqiAYc+W9VLY7HtHV06/z5cR8Mro9+gvTaMisTBpKm/Gh02qDFCPdLX1nPX
cajDEX3pvYTPZH4Z7fwt5DTK8m04zFH4e4lUzYTSmLkoH2rw3bfaL5b3Z4glyw5lyx1bsBkMbQNO
JS9sN1ERccN1O1X+lp73F6/8bzW48znT9TZuxr1FjPd56hlf1g0I/YZfVnaPVPfRCqQ3o+/+I79N
eC53/vBkO/X1jLSGX1fzMnnqZ9RMI7jJruTgGZsqqKZrFxTHxG26R2KsXQjE30OCAQ4E9VPZTl9k
doF4t/CjhVcz1UiZ0xoxO+imv8HI9nmd1vEjtOd17iJpmCXRkiJTxq7uMRuSQQS9OxXvVjkT+gwG
/20ocr5X2qw/mkXEiWDB3MHSJJeR9TzSCp/yvozc7MQxDzGbDTKKQ6dhNu0mcU2WqzZbGAC6cusV
KmS5ay3iwh3kOcyJvX42xqrat3XkrQB0Q6pI+YDNwvpyCiYnhUnKPA6IdQV5xfk5+522MaipjybJ
wYrE9nCEigqwaMj59HnOrZn5+0bY3Td8pJb00i02aMH2zj9jmZcOMvlXcShlc8BqkTgDLwbrkQNJ
XzuBc8dKY6yGMXjnkxSsUTu/BrMB4y5ideY2xbbldkKBKxjOqTP9Hjh59I0k4B9NzqJW+O1jYyd5
09QHJ0zQQM6fTav+8kPiN7hm8cDwDPBA6NpvtZE9Qj7XZBG5e/NzdLRJqw1UySo0jPXycecuT3B4
gH8KoYmmO98XkKsgg5Dm2P1Tnk5vo2FcDDI1FuygtSuhUdulJqWKCaX1U3bxzgAuElfEML/UljSX
rvgLo+FvobpPaAj8TthBobsKIHWFpAkLNg3lDMc23ng2KKrAsdg5IZ/muZuaL52rybouk3zLyw5Z
FM2/DMBN0RLh0slOd5a+RcnVauHb5QbktyQdd/4cvFktTvixb5+SWRyHEWwsXL3TIH1zTbqHV8Ni
I2Sp19LpMzmp5pJ3+sKZ0v2SBFak4NPmUsYi2xezt3aaXj+A3bJgauaOOpk/ir2DhsnlYIcsNf4z
E7dA0WP/S63hRRp83OOy/sN5cjOV3BSnjNRFxvJHVu2p85KrTv32ZJnND0FNZLpVN5yaIiCHrvx9
3XvzBUgr9fY4gIE21OklK+2JDI8w4DPX88GtXLmaRDY/IQ9JjOmey1LibHMx4qj04JSxdQxg6eUV
HYLO0GztkjCnE8eJeMaHuxtj/TugFnYpk+lP05PltJYsptX3glHFeARnbrC2N59Gszcf6h0EOqYH
NfKX6NG0kZNg/F7vG9dh22xP+VZy5LWhvmw1YzxHyP7IoMqGRltnW7WwwqbW443G6xLiYsMZXdiH
jqv8yrS7BWPN4tCChauFOW+sZbwXJSfU1JgzUqwrbHvkExPQywyDxmg4QzEvukRlxjc15hjIJ6Pl
JHvuJoP3w5DtKP7BQ6yyI8H6F0Yy0QF4dXOh5xjImsVtQvzAYS3F8s24OmMDUSNoerJfUl9rIqRw
Gj8A2wHrTod4rc0WieSMPC4MmJM1/lHSBdmY1HDHIIGMWczbrHZ3KbxExn+d4nrNN8uz/V8pU5Pd
MCTAq5INcKluE1em3rTLNr0Y0VwvxI/S+uDE9DznbL14bdpG8t6ibeAhzDtFAr5NepjJGTGjCfx9
7TuHEoP0qjQY4owxONom6IudcW4nIankqddsphuSuFwxas6OeT6/fM3C3Yi+AlI9HRHcEvadqNyA
llrZZq82WWeMayNq90bR/jPs1NgYTrifpMDh2T8WFyw3v3XrJI/pyzJrOJS2oTcQqs99Jqm5UgFZ
kb0bLzEcvs2sx/JQK4ASjes+iVZRYM38rwy9r0rw6gK0PrVOMW1Tz073XjNlO7ceqo0IamMzObPY
92w81yHNo5NZl2cURv6Jn0249gdlY8OZ071bqruNpefklmjxykQePVg4dUt8YkzUGbxzsAIhuiWp
8E2b0nzUtmaxbe9dO7jIcYSi6pOqgimzmTBHh8BsXWf8myV8EhvjtSr182ThokGy81WY2TMP7bfM
HF5LiU20NJbVMA3SFEoh1avuCGj1F+gwiG1wzuRrZ9KmEM4L17mTUXF/mSso+tNH3XoXcKon4s/8
A0QfXaVeZ1vAyx35JPBS+Gs2sINd6933ydXJTro8ndNkl/rlaQ4Jn3d8RQ4xxARc1HH/rLwkPlgC
CoTOOsYgTnN0pQXORTIyBim4MouxwekgtnUPH2/IDEDt6AJH5otjwl89K0W9oYu8tcv5OSDS2uXy
xfGnRxEw644GMJXZ9Oxa7Yf08EIOiVyrIWC+6DKUS6h9/4+9M1luW1m39LvcOU6gbwZ3QhLsSVGi
ZMmeIGTJRptoMhPt09fHfaoi6t6oGtS8BsexY59tWxKBzL9Z61uDhoQbfLrgV49l5v32eyi+hG8w
KYHSBQu6M9YVzp/L3PNeQqpIR6BQOZuplet2v/qguwdFT5Vrow5h8hhZ47cZ1HeFVLoIvV3A5Gml
jLKOPbxp9hQ+q7JDEHSsiZraeAb6fRXGQWbYlHMhvhjIxsBnoAB51fhE8UqwNQQKl00Wz8GuDYLT
omZWaQ2RipP7MmWFzYAXkWNNs5yTct/5RMFOtrXtpyhGkfsu6l1HS7NXJvsJMhKguBBK2BH6mpHY
vkKA3696M80PMDNyiLxhuZGhZNaDwgkh4txsXUVGcH7LwamvAW/hQk7M4oIRo7j4S/0VJoeishnn
wOdtCBjh3UbEXLc/wC8dLHdBggwnLplcQJIUQKpGdw/8Zm3TMueZv21rsdYem7W6fLJ7qEll/wyp
3lyNk7MX7Kiwkx9pZ+HbGQzvzU82MCerr4+jcxcjatw8Y1w7VdEWeSmMa6iF9jTbV7OBiFaC1wPc
CwR2JDUueJEBIj8grExmq6mmQsXUNQM8AdVaHdIZAqVmLp2OxPTOGYfsXFxrfjuoP0qHEY0pMxEy
nuxzs4ADnRty7aGJbBAC/VA5wGT+l2QuiQX/CDAMFHj2Q9mn8jfkBFzPk/drGqw/AUF+LHPanzTQ
3NMIJiGRNNtxRibRFXzyCFfXaNQhHXkpmtukjUNXED6SIahgx8wkONJgPxXtwXacYOiQeH9MpzTc
N2P60peCeilhNWX38gIM+c/UAv+pZ+fQI3KCTJrtpq78iTias3n+HtLqdw+EBUpO1sEVuppI1TXl
ytwZB5KYbkldSuIsvdcuaTZpgn8QBVZVIy2r3Q61uP+r6XisRhQK6yCDtO3V6RbCNSNNz9lp/cDz
VO0bKkMGeoIhrJrowPyo/uwn2TFSzMifHKMWkgFie/Z6CP4cTBqIqCj3OA3Hwic9M7M2y2DCtUlB
SUD7pqnQ7LDzZtN0FQCCJYNi1i4nEGVUOsYfF8nQutHWcazhXacGiscmbd7l4HU7y6Q1SbdtH7Qx
IafQ/Sz/ZDdYzl0Tt0I01ZBiKVEfSG/f93BHRsmPRvEBaXCReV/QPEOtEX4WK0BUK5t50Q7apTGJ
kyP8Y9g1VzvN/f3Y+UC0kXPl4iHIZCi8RYdROvNDREtAs4sosOvqv71DhB0zioMjU71RIxOoRmRr
ZvbAGUVFlFgTHdxJsKLymkuxIPyakh/jw1rR2MgL5mx6AgFT4FB1n80gP5rJ4/ApUf1FNDp59ITV
DQkYHeqKUPJo2/EMMiZB9EwCxroWiMGmxUCNnDN2VZH57Wb5s57rn6UTfGchG7/orW5YlYQDYze0
AitnIZkTfjVmVWIqQsP91Xh8whif/LVmNtdV8rc/CeS+dk62Co95khOTYJP8KIYX8YRypKHyDqq1
5ofajsSW9Ul3Qb793XqCSCVyf5gACWk2mxoQFQBJ75mhFB/LHMHCR+zpWbCoHXRRdD9Rij6cg3aj
AS4SlwIXELDuTLoBFQEIfzEgz+HxoTma16XPdzE/NmZiYp09kBqOP3HediZfTtp1G5cI11XZc6qX
DF8w5bvbjkqRRAGG4Vm9KUzP3zioU+mL2PozZJCrsXpprHrYIz2+1GmoePgetKjK3PkW4uwOCVMF
tmcdPtQyJLCW4/KXCeRbMSDEhcTFDWJEHoHvQ7AO3GE/w/UEwDE0DFOQIdopKyUjeTje2mmNKK1f
8a/wyPQfpSTc125/cj/56ByRodtSUqJa/aWUPIBegjwdpxRdnLGAAISQWM2eXC9ksfAkw/vvz2k1
6Y0ZImaySm+FqwBzdQ3JI/Hsm2kPP8Tg/Qy0XLgbPBe1PThi7LWxai8+lOE8sH677tJugpbxBSvT
mw95/CRF+uYsv1Je7rGcOdAqbvHZYfIxOMZbbR9R3pJvlUK4yjK5W1jvbpKSr78P7D84rOXKM3ro
g2Rh4cLaEaB68SmHIK5QTtZsasrwYg4RSLCO8BhJ/u5rKtAH0FM5KMzFEaiDjUA3/Gsl0TORAza7
eZjyYIbXMGbVSvifvinVM2IkuKGQRR4nvMCiMXvc7Ig3y62dFDdXK2B7PHzxOJyUli9wbcN9K4cT
/SiHYoZKPzDM7Zh6RVwapbUpX0Er0zZRAXWBvss2RVsdMIHJ4cwhxpdUGYDyZXZpJVF1BCiwxhT0
oqBSzwUQueOkUeGN5ag3EmX+BubNqjGDT3+O/CeLHB1P03jm2FBSy/tJdgxWwdTCaxv9sRwQY9Xg
XsmneK5+j4b13ekIkxRnph8aX6gGr5PjdRge0YYYjv42w7miuqpegxwMGVrzU5rzVOTegEGH+2S1
eMHPYpbUnTCH46R14akyB1oa72PWqDJtO+PL45pbl3nPItjJZjTeiHBz4f4yCfXhOUp/mnTJqTFN
+44MZGEf+tZange33AIBWbiUWcAWLR2RxOyNmwe5vuxSVPFAWCw63aIV3r5PrC9d818yFEES2BO2
htRmHgn/o3kKNg+0qvVYCuJvtUfeB1N7ID8DkvQ6+tsDwQUc9qu0ojDpk+iHnXp/+0gRbj1eM9n+
UCl+pXzA4Z7yQiQBJVaAFa8nHmfTLs1b1EXRMdFtzN4iQWkRfJB4DE2c1A1N6a+K5RZogv2caDKv
kT1KlNYPDlvVA5EnpmicsIou0GunUB8azs5TE9gEFHBLkjzLqVQtaTwQRL0GdrvDddtg9ybcbAg+
5SjIxwzCvbnQ8y2a+Jvcxw3W9thH5qjdGv7yKavhYAoyvG3r8QaHPJTE2h6a12JGj0iyWHquUiA5
XsqcDA4CgFOPNarfXry57temjYvDtvRdZUxF3YIvgeYBWSX1HVyGZendmF0S7R2ybn6s2JorD/uU
I+5d7kzs0w2GqYxxikzzV+LK4kNAFhVQ5bJ3ea6jodindXfCjvSLxFN96OyGj6PlpwKVj4XQ0D2y
FqYFwfObm5lAGUDWEcAzEbSgYDDi+S8FroUMT/pS6OVQ5kzPZhuPXpqOseGXgFMDK66h6V6XkhrV
oBmcvvslSphM1FRtkTcgIbdKPlren/ERazlnw1NF5bLFL55t5setxKd9mKFtskR7TswvSeThLlFW
Hvdl8RH2ZJ7L2Rn3HavvS1WTn+M/nCQNQ6at01TW3YehMEG8vUrKrhbt7qGtEqQLNf1GiyB5qgf7
oEhX4MHQJfY6VPmYPwh6JfHc6gg4A9jz17PN8E4okm0sd6A45l28s72ZboxzSYVrFw6fYtl6ZBLe
+0A+tBpJ9ifAiNDkr2QKYQLTpb+HWkr0FVNwBT1kg+I43UQ6xURj5+2WwowZmYotJACvPUaQpzSc
bhbZfGDzyv5YeuUfu3HKrcpQFijPQpBUssZH64RrEYDIy0OEYTkQjsbgaayl2oo0HWJgT5/ACmx8
Wn01QTa0fbDm0yhPJWkslKfRtO4IS38iyHTldLAhEpB1N6/nfuixuOz6nP03Q2Lm+kHf7aN0/jYK
VR6DwlirOnDvLZh6bCY7y0ecLR8Z2IWNSsXpzTlWXntIwmHZThHwB1ZSZVz0hNCmrrVPcrZyQ+/Z
2xH+VJz5s0mcaX9OZmw8Vo8JHXnodHJlWMWjElCmGZk4U2SguIENTnyHs2PZXq/lFBKzKHJiic15
L3oMQk1m27sM1Td82ci+C8PMYkLOFdxTDqKRmdm+8X0MJK7UzwGZD3HXdR4cCwpaFHPs78MxJmYa
+DIWqUuhXnAJU4ykejh7DDZWQFORVjoIDbpcGJuR6PmQrvSW28B9kpCQhN7cyJz61cKGi/PMjMN5
/sz6iCsaWWsHO1oRdVcrP9xWVXPvNfWwXLwvZVBMk2uUsBTfNvb4g4nivs3ch8MaSkYrpnpjGnP7
WOKkO/NgMPs4dnm4Z2GDtXR8HAaWYEDG3UFKndjOOQF/kw1EfnQxO6MRsZcGdNE4w5UlMuHAYmaV
WV3+4T7aZDeRGyPIh/vEkUeqnxmellFpxjd9zRnFKn1JOdcqgBBV8JynJn2UjaMzsp5oKINVu5BQ
glMIzSkXV9tCOBXa+slJBTXRbYlXdboTwKxHvsKLcizv1NhEvnrTY8sU3iQ95M5W1lsyvNsG2uLE
BjpcCLnPxm+L+1TvR2ugI8Pg1TgnEfUOfLPC3vQIAiJhM6Ih+HPD+Ar9hPC/hhZGsoUnmyEd8i7W
Hm8InLM9RndcgQW16pI7h2gwGW6K4dhoQ8QcNL5qmdeG6l7I8MtCPQCb6+QmTnfsRyaa2NYYxNO6
JcxykrJB7bIta7jKahw6ukU2V1nOqtxArYcwo9gynz+bBu5m0ZULlwWxzBMrE/ZMF6Yx5dGwrFem
51OsVP6MI67c+v0IlkSJ2GAJSG3VrcO5HY55Oa9zzic0vPW7GgGxudL+MEvWzxZz6Q7tJG4T8t+N
jDrLq4YNxAm0+okXpwGzDd5wtXJsPGVlEnw6dRITYqN29iIc5uamuUPEJg9Cc68GExvlzHCHl6mu
AF2+dLDuvkZdvCqbe711TETEOIXrdHgAVKBSGe1WsBgiX8LSO/Zd1pH6iO4AQ6ueDLzbEnI+Gzi5
Mok5O7lY93djZ7DomkQKMYW5pNmN7iXrc2PduwQMCW/8dBk/A+nIRkzxQcJMyMDDISsRdwIydqTm
V2aEYMgthc9/RqPq4FdlgOvMR8Om76FLlyvle+pktClHSOvmz1EWbqJmRleSLkYcNYNLIHZ5t7Lo
UFi++RL1KD5bFgGUMN6lx7ROn8UTk/OJ456oytiurOmlDNOvqLvmkx9eB5dlmx3JOgYPDSrFM9lJ
8KLuWgN1mIMj55AzyCkePy7CxSBqjLNiyzaht2tn3DRDsKzKIsPbSqO2Nph6tPVUMdxEb28hJr4T
37JRSPe0WZtv4YCAXj62x5BCrvqRQVkTuEWTXMfQnH9xxMsLQ96H0nqfjuDhs0UyfutZ8p8DT6j7
RLDsahkCkGzF/NAleIwgF3/eITRoNtXAgFyFRsO2tajuQ5ATvWtYL07lVezSCaeuW6s+adKM97QN
fuhMr1SwT2HyB6CfcQA0u1xnOdQ7bs32308JScYXBw3jwcroH4hXeBKQVjZ1DVFiXNKWRalYhXBF
7qODJXlQ694bzLjpg+E0I7qOi6BgXRQG49ZTRDlodEYiVMY6Wlrj2CZExfejfp1IhPQn1a1N0usm
P3pLOhIRDcRA6yjL1Vml3isx0ucgL4Mb4wrm4Nh9s6YC+UA0x1bx7fcWMjEU7lMs4KKsA3b356Ia
/iRZPPGaHM3JhfLmZNRXWXKxxoZqRg7RyqjSs1FOOJYy+r3UkDn2N+Nt0GN3od0D4x1pmyVy+zoW
bnJkowjbMJ+ONs5g58ErKQQCeeuxIyebHOgeKHqjY7HPGLHNJM1Yhc2sCRHddwFJ6q1lo7qoAULV
Tsj4tXjuzSk4TIm26UMySZVA7jRlJUnc/XJSzc/OjsZPQ24p9fEsA5w4Rh2tjh48YyMLkgKm2kzX
FvKm68JQl4ydjSZy/eACty155Y6Y9W68cQRozvotCaf+yVTUeu04KiiUvdzWM0OsHMveGifvc6/D
cjtk2EAGaxYb13LRKXsGxbuZLec6J8Kd4BlwSsbZ8TBpzpH4nifPvfUOesEwpTQbqBkYJUG7tHKS
B1ktEhb+WreolpFJbRpZfKMJ5O72Uo08FRi0N//pGMZmcmKI1KCpSQJuBfSXB9pnlzGLu4NgsiuS
iQ6TZR8srem9i8Zw5ZXql3roa6QZML5k/fXPn6rlFM/KZD/aAufjNfl09fCLOXD5SCLTF7P3TDxA
D4hjR3qy2X3jX5w+pBW+5LTOc4eBw2ODVpdltcfet88JDGDAApUH0DIZsJRymJtVWLAbCpmRiAJf
A2K7Fj1Hi1GsYsVhZwbLQXojKZshnp350KHAjzlzVkoXh9wCC26pDy7l/GCzkHjqKEDINn5PmhjR
oY2qcu6e/Hb8dDyGUh2znCTR/H7UAcHsI3tPaokemRSGCtXub/xuBwKnzEMzqGjX2yHZPvX0TqwR
h6DqX/mL26vyHbGL2nw+jfNPNvrTcaweZ5r0WNuL/G48KFF4wpvV0LuHgtOAe7oCM2QbJSK8Dn+d
IXZDpfJtZm7arCawPk+Yugh5NSU8BNP8jT4PU770fxFbD+HH4spAddnvUvntoS72kUm1fSR/tMEE
qMA/+Yj+VqMtq1g8d+XQvKbR9Lq0ECLYFEvyxtSxLT3/uBjpD+KJy1PGP61Eq3AF94V4k4Fz8l3N
jiuwTkoa0cuYCF4RmCGsG/tzEEhIBq3XrMk3OYHeUfeaQ167kXHrMxpallWlnw3nrqRmE8z6UzE5
uBbY3LLV+xQRhVnoEnetFE4+E4hEETyOGU1wNAfvNRxsylHEjRvPLy6OcKfL0Gd/iiwdDgGpJRSO
3e9R8wUgdhUXYKeUIIQb8qp6nIRT3Wzah3XXF06xpbiDfZ/mWKeKEM+6U6UHFzU0e+H0gpbdODdM
N1sLt3DlKetaCJzHnsjc9ZB4YpfST5/rka+1dNznmWTYm1OS60AMKfCE4VtbheRx6Oo7bKNHavFi
7JcRqN404AEXTEanKK3iAv7TeUQYPBCVeAhFSSKQQCWVo+I9NGYbg+zJfruhTDBq6b/RgqS0V35y
SAwLTWJUnP3o20hBZQ6MPi591//PX3AvrL1pEkfCBoKTZJS7tzv7zPHqHLXxQMTXD1oVKYlE13Xv
OdtuY4QJgf0rfcj0LjKPbUzJX/yNEKdw9Zell9/KiBK/5xutQ6dG4MWkvkV0FcyNeSqdFmmjpAkj
cAJIFtOhV9zd9cAks61Q0oQkqzMylM56CdtyZ33llqu2ZtebH1qYKNerksMJbAhOfbUvJYmgTGZ3
LoouBAZ1ssE3xHqsa4MDJ8IPzGA/WUTNDPgJJyCUCsHu3K/n3k5WxrLoZ3ui0Cwsts/oH9v1LOrf
IRL1vh/rp84Litiuoy62W9h3bMvxArR7C3ZSRbIjw6UZi/5k3SHPklDf2EynLTCGEdM3fv4BYyKS
peh9aAbNhf44pHYzDFPvhjrUa9N/SD2Z/VkLCTAE+x3JeCyQhlQ5Yk7kQLhzwl0x9Ih2VbtzavCr
pdjkZYwgkUzFYcKE9TBDOznRCL97ZIX70i6QOKQLx6kJiGc1KpaBpGijubEcuDTQi9d1N86HgaXg
0cyuC9a+7WQ7wyqAa7b1LG/takJEjaoFIOUk5r9/SWvX2hJcjWeGY2EtShASZs0OyggftKAQy5Nc
vrWdTK+Tng8RH9FV1fjgHwFXXeUfk5b3oAS/tvER0m35ccxru32ZocucUzBuz24uJqiYaVwvJEvZ
7oJdKH3wfqL299Iy5eSA89bV+z9U2Z5kXooUaz6ZvX1vOFDWOHASwo/z7wanCjlliXFYMBauGTKZ
FyAbuBh7+eYE9vvYuxa2WIg3Hg7zubOWEwEQyMtUUT/1PL2MxYfhyqywgLgmum2gNCEGfVve/vl3
//wTs9ljXg/1edZEbJoF+RdiIW3XQkIEpxFPVwEKA2VdPDmAm1gNjs+W7wXrRMuZfg42Fj7LE46u
5jTDJPKcTp90rk+JySIn1anF6JUtBv3OPFX988Kyye7NfAW3FINEnVZPOOLLp9JN3kerZX6pB3UG
tXRr6nnYY/Mcd84yMddJqW6WvH3LHOst43F5Hqr0TdbehA81ZQC5H/KhvfJi65+TCq5z+UvnSXqO
hulGJ4rSleCGlLhThHQzsa2Z553tglx0wlzeJMSzF4oY94VDguQT3O6MLB97JwHgqDPJd/CF/Ar7
GqObyD8bQksIEsGPW9sWEYBSZu/K/PY6kV2SFPNH4LWcyQKTsTX8qKLwPXEQZ/KTeFmwl60KnypR
DkYTUzx+uP1YgC0oRAz+ZYYi7E83mXvRU9MWyxo8woGhuXv655ep18Papc09KV9FiK2wDi4bWmrQ
Uym9jjc1ZO85c7XtQ4gOIqJiHOlMnyA36EOLTXxD9vg9NAPvLfCGMzZ+HF2+gcDJw/8GMGWr0hEt
f8DMAADetp3jCv/sPjf1B2s2GrqyBB7VrosytTcdSKUMVnFIc1BnH30xGCdfw6LWfgyU9hnbdMG8
8xpGxSvSZvSNXAu1A7CRC5LwtDNxTPYJsd0vX7ghUtKKXFMfgae+CAvNXEsCYu4fS+hen03pbgnC
XToHcf6SCnbd5jeYmd+eRC5tJExDNGufszqIgtxAKwTXqh8jL7auJKkY1MhZXmZPaMqS7chkGzK3
C4HArjd4C5yN3aH8IJei3SSZ/Emvnd+UppuEtvM7LEf35A1krfAOHQGm9uu6544dyPw52/3B6f3q
RxExaC7caPxV6ebnI8LEm4R1DBIR7IfJf8kqd/7OGLMtRq/3eHiT9ZTrDKtt56AHitDj9tYvprnB
rcjbK6ZU/AiN2z/xOZQMWaoa+PlEAyzDaWNFzbR2kQ3Ek9XsmChav+mXmHFyNz5JkZBVZ4OAIiqd
NebgeqT87pLr1C/ypwgxzUWMlTkR2EJmpfxNVPhymTLjlXKSKgHd5UviuJhvVKo2DFgloKasfTIU
IMhgDuuLbWCiIl6t2ypkmJvRUrs2hE7opdMBcS4dyoBEVxMlunYg1Wy4XsyNOxLvPSyIGX1pHLEb
AfpWyXlOSSktB3854soBflIE7X42wvwMH+kpFM1WU/B892XwW3uACZCBemQTo+ocGMfF/jcavWxV
5kQ/Kse4oY4jfXhyYpoobHVjfuyYJCAQw5vWk9QRJx1Nc9HphcCj9tN2AaGiN8S1a536pq7uRnGX
ic6vyiIXPrHKmUi+4jGXla8VV7SYgIjkzuPb/4LcrnBLdWrVeLyNgun8KhSEv+nPMereZ/glPsac
ZvjrumAo1dwwbYO9wfItYlUp3JfHic3uE9cYXKh5zfX/TyccHgBozdp/joyRvPYR+VQ0sI/Pm8i+
OXoTwBp9Vm10nGumowN30U8yZdcA0dLznDgtJR/izTYomlODC4OMruyVH7D/xN0wYTdS2X7Ueb4B
I4Lfp2uJ9urE60ToqSTI+hxqSLA6Ktl4LGIfjgtmKT/2CJuGIaGt+1IyapwXJN5WpN+xpR46Bt7p
WOt/F2piFuXZU7ewgtqXh96E8rN9bmTtbubQGwmA5KORPLNxVMNIZCVIMUDw1GkWoD51zTJOFNO0
zVA2bxlUdtjWU6TX0QhtPccOruo631n6qkpyk5pF9NyIfn5MRfZVjkfb9shzbB+Kap9nSvvHCSv/
ht7GRwJptseOMWHR8Vst03GpDJd+Y/ldiCME8ZHMMBPkHfQUB+67jOhtUhyupR+tbPmIflbpcpag
+MSLLtBWtDW20DpBpDyghp8kJko7UhAUacCY9KU5x1pGn8yROJXSoMbHo8eH8VGi3XadAMhFngVH
psdvpQq7O4owCoc50TvRjzTog39sbAmvx3+aJwdlWGE8A4DNdim2ZGqtejpSF+yzZLZ2LclDO6oK
ZtPzlJwWozrZEUSEDjkZmW9+vbdG4hy7whQ7NDgQJqRxGAK8bXXdb726TA+ek75lVQUvkPH5pkWt
t1CKnz3bW4Dd0LLlnpvurG7m0KDfb/3uDNGe/F40jLPBNppwgxczzON5caJz3gQlE6pa8ALJg10s
08FVBvKhJa23OukJb/ba8ixTQE91eQOPJ56joXtQ5spg21fjpzf0PrnYpGf0nOEr2RlTnPNIvFre
gBi3Qybf5VWKOyENVvhHcZHlelo5mlRgNNJoW/z0MYVvSepEtsJTE7Cl9JRk30xCE5KFaD0aHYiU
Spqf7XBJhbhmxQ+dobxSjvks8fKvzKAft3BEPRnjdyI2Q/xxBbr6MIxmCHWjYiE1/pqoDUpErWZJ
ideodxrV9uCUZE8PYb9rB2CZCrtYDVlNtHJedewEwJiMwWYsyU7zvWgvWqs6mMEHgxau0DHaYlli
LyrEwbTzrxJdi2olOXQ6K+6CnxwgjuJaoudrVXCBgnMjiaReO4O2DyaAj5b0JYbaIP/mzE6OU5dc
e8Gss2P3gl3CRrlA0WVyjV68DF55pb76AhF8eCpY2zX0lOxds47lpiA94wyE2WV7H9nbBvbxLZKt
BWGhWzc0l/sk652Ni+TFw8l+aBH7oZzHS2C4AAmHRIYxebkJmVOSY8TEDx+Z2A5kgDIW8EyO+T+o
NVJNCattwRO4MgSEB5QKP1udrFlTh3FhJeR4e+V8U0GwDqMgvdmTaDcZW1/m3/nW7ubxNUmhUZLP
9+XMcDKw5kPb9Mtt43kZ1icyxQM1g8oslffR1GN9XDr3LyI1awuUFV1haJofEcYoolyVOjhEZg7a
L14Yb93JWx5uc9Y0G+ypep9b1T4xE/O2KP3pGwSA+Fp6B5w98zaYGDTWonw11Z233doHHTpU8NPr
KUuGj7m30NWlFgZYZ+jjsfDydzIJEZwuh1HlHzDI90Tgwptrux3WNBR2YbZsqod4sESHh28869is
W3xea0ekL4WaqSzYMvo69jHwF5HRIa1AkAPmNd1o9P1AqsjKhubravSAI+mTCXg8Bs5SRsZK9ewv
CsO6m2GSn6KI79FHS9RXHVoCszq5MwTOzIkw1uRg4zS5a0VbXp1RvI1IoCQn66oZkw/lpQ6ZtWVs
Pt4Xg3WD5xS/BrMm6NbLsXrIr47YoNgkJXvoumzbF0iHygQVYgDAasM0s4aTylcPaOQNCzAyvyUn
wTinHokafXO85IeZJRMKLyFvAwkcwNxj5j/GFtVHuw0tb1vB4EWmKIGlFxKCsHtvEonDMjWC4/T4
xZUFcfFEMq4J0K2uESu6HdGVf4161qTccnmXyj7PfvKZdQU27qXvCN5230sLbFhaJRBOVH0ZDXaS
dpYYcS+YK0X2fJW9L7dcS/e5JreMXG2+jWw+VpIOHx/EeVLih9HmFYmW6S4lM28PsYVZT2a8qSDR
jOzwsEA9gruYm+4aA397awKHV7FKiJN3zFhUdhDLsAyeUtPzVhk+NWL/Ahr5VofsZn4XfahvWjEg
0PyBpYV4Y4UhKjaGBJpadY5kR6R6EqI2XTpxDHv3Z+W02RkI2T1oHTTvxXDHVPpV8/6YkyMvPFe5
7NBNmyhJHt7pkW0Kk0EMYxKsGxJr97o8MnL/+acpP/3/SJKaLhjQWUu62ee3eERRolnKv/T/niti
k9dHEsj/PZLkhg3h8/f/4bf8O4ok8P8VOdjgIlZtSBccl7Cu8c8/mWjOv8ivIkwEJkdALlnE/1M3
Umf/+R+O/S/PsgM3DPDL+lZgkW71v7JIIpLUbMvkd5IlyNlh/79kkQTWf4/jocv0+bLsyHYB/9Dy
/9cokjRNSx9AWr1jQYMQURBpsE9DJ7mlMhkPdTj7ce7V2a2GqHfEiNGfAoZ6tIbQb8HvQfFiPVS/
QgpH+ic9LzkOSVdsyqCqUE6TKiTAPe/D3uEIbUvMzJbpnUotjZsfgAeKfJn91nCrduAfmETVDvaD
CmP/jlSg4qiwe9xgsk1XLGSowiiR1O8sz529hXpru8jaxvuOac0uVPSLcSt8dMPNdiFUPxDVIQAC
p3eReVpB+7S4wvwzRwrNYxowtmadJZAUT4DLyznTx4LdCKVRR58scBM0mfeYoYMw5EKyDfdYoca5
GKVfn5p07F/yvnGI+6ZdWDXgQw9zlTVvNhLJq0HzD9tn4ttFPENd01W5/MihTj0zxaewxvt+ER6Y
Y48vc1lxhX8YdsAFv/R5zMhhfnHKzjtwaLQZ3KWm3OFwwp6oqGRHyZiUFKXiGk7kkCbKcTeOkjhp
c8uKVs2cend36FmItWawqR43gOr97sPP54Q6YG6//CX5G9CRfY5Z/ytBYAt+c8FdDtAtZL0aFuWt
YET54fqEUJDyGe1RSs4XdlfVd2gLCHQ8Bj8wd1Fg9lH5hEvRuNVLi2jSdCPvq/U4qF3U0qi4oEte
dQmoRpWJidDMTS/RHOGB7ExSswtsMhC6JQNm26fijix1lgrZCY1JfgU2S3xug3dshTiQusF4CAlm
RH+31G/KK/fPBOQHQtD76FR40tymezfQvFwW3VW7nF78DDc1OHVaIz7AUT1du4b/FH2sRH6gsd9S
hWLC6SDmbFGPAxwuneaQmk52rVzt74LeHiH6ENOpZhm8RqUxbNsK4pQPWZNo0Ry7gOfj+bOIgL4v
NV68aWZ6zbq527RGiBygDGxzb44Gfxj4ohe60OUJbiAoWBRCR4RdN1BCpHXN5hVIFzuD3GwRl9rB
a4t0cudVTbTzLQnpMC26oy5M+VnmQAkhPCzhs9FN2a8hezgFJHlixQAiaElKRJmGdPmWRHJqcdrz
iGZgT+G/lpuWDcRKVFLzthnFMTGE2jp2V/J+Jvbe19SuxoxxF1W/G70UxN9hCnftrV2TodLM8NTN
ItUoPsplnyyakSR7vfrSoh2AWIgFwcjIEEzygLBnvncGzSI9uQo9QOM1y5anCBM5mz9mcAOOKvBC
AWxVx3dI/nGEvVtCTAn2kPkftTtG+FeXCkpQWT5bVosBpjcw01g0GnPr5ZtU8sMXiPDYhUgEz4zJ
xcUd++QPSonx2Iosvws3sLcaHsqOM8tam2WTvDtY6Tbl7AS7/0Hbme5GjqRZ9lX6BVjgZkYSGDTQ
vu+7XMsfQlJEcN93Pv0cRlahM7sLVfNngIJKUkQoXe5Oo9n97j23drp2pxZ9uoPTgoWnNBEdKz2o
V3rQ+RcuHQDQnA5dbKcjz0VHV10+VxMfuHw9xMxQJYffmVPZ/qdLVGNjOQ0ph6L17HMMa4d+vCHf
RTLOtoiuxrnDkg6muw1wTbUkG2ajLcO3koTBsvDNiLNnSoOAhlqJ4FNGRz2FcmnVmDuReYI11azy
VzlqFQGwzprIie0ZwqJLC3AaFlhs0hy9Bz2LjUWdnscOJikFefZhqktcR1xNO0YM9CKnkX7Hwsbk
HUsNe6ex/Tl2GVPPtgPLUXEo5jrv5GccGj7x/1EEt6HCFbLAQIKv10JObpje1HMyMeJW11V1bNOI
A1UZfqpav2vTihZDstQHEXNi8PvKhyuihtgXI3MLrzTihO0EzygvzffWJPkztyIt2AxF44q51rZE
LwDn52/9aHl7l0q8DZj78pLBov2J8w1VuKJQdGGNlXMLQGhs0XDHU+wk+F5E35wye7BekcDZGTo+
+GfWUazSqQj7A0MPnMG47CJmFXUQXQ3cGcjoP1MUfVoEbe9FgWFxLnq4IR3W772oSztdt11Qy0XA
KZJlSxmyezhCoYyirLknasucGKNnMbW7t+NDZVBDGZOfMsMbkWjFvEhJAXZxUFyBo2Vk2Nz4WLax
QphKH9SnBu1pAQ2TSt4CgA+j3mKpctEtRuhRi6YrQyLhdXoQUy7NlWX0A5JnYhzc1JvAeFqb7kve
CRvLlQE+QvjbHIx6m3laNIAfDQqzJTPJYB7oKIe6GB5i7PA9erG8TRNH2P2pQmJFRXu3vpwq1w++
paIGct/0kjkLY7JMyHRvU0VTlyLt/UXRd+IEY5B2nzi0V5GhZ+e2jfyVqgSDQ7dD5X1oWkg/ouOb
zSk3/XxX+432JFSmr9xR974MK7QP2A0brqZWMZd0KKdbTQtOKDbEl6Jgr/SVAuauMzaEd9VrV9rD
3TH8bm1qFqNeG/RHb7bFvmmJSRRxc5Rhle2YXyRrDM3uGzwF/c1QWpqj06Ha82Z0N44vrVPSC7kh
51u/ACulmF0xi12ku6CxreYHQwUywrQArsyRAg3Dr5Wbw3B5HZdVS7+l6WO57n2kZ0HekeWLrhiA
l3b1UeqifqPyKrpIZG76IVy9+LTM0K5RhPBOZL2CLOs48EV6iC16bBuXbhjYwnOzGueap7s3xHt3
i77cHfB4y73rKflFiStsQnXavOZ+XRxEYJfvbonrsRkM8KqlLBQUtQhscDAoawp+GPV6HMhkXNQD
CrxfXFVPtxfgAvxjzh39aqkJcVlhBdsh77wVGyfje5zyug5bi5NbC3ueqpp7jMjM3lVBqyTctSK6
ZUJyDPY8QmZMmnmDKGnyOSQwMddai1s2URt7BWIpIsiGjL40faxKmVcVz8wUziubDe9KI4G6xg+q
bWTmKKegysN1Y0imrkWffSXIEVehRs0NIOm40kWCJtl0Hdl3wbqtuR3lTViiMmzkJFHsYiBVbqYv
OTutpaeZGNCrooCG418r2NaosOomZrL2aHzX3ChV350so4Vm67iCF7gTj0QV1jKGoYOvxYc95xJl
544wkNnpDXB0HGu/VCXxd16aGLdulBWwNj2/1nnevTjCrV8UvWNkohfV08KNQP0bOWx/sLMz8dJ2
b6tB90lTVMlEqjQAN7pB2dyB5HY3NBtCYl7E4TIrcLSDYYp3sUGYdlZbmnEQXRn9KkgWrUaY3us2
rJpFKds84DVXxcrRA6jsGmg6n0V8F1oeG9aKrO4J/mbz4QDZXoaG7DdIKQwtgkB5VXBIv9UqED32
nhBEW2dknUsFiRajUCjlMErfecuZxNwGmyQv5MpmsoXllZ8tW4/DZRG78iWx2mCbRmqPowh6Qhnr
41sucszrRsmfuO1gfpluVZ0kwOWjkzvFPh85uY5BBs8OG+y6aCzjFT+BIid2CvfmDOMFP0IsIT8z
PrU6laAPRyvQhqUKVrYnnDor2J7H8KHH7ilc2ktIfgZFN6e+FARirEBohwhd9icra+3DaCDTGYjx
36ULiHTm+pgqZ6pf9MjW7Avfe1MkdbItTVKxil2XVLGnaXhi4g5fB3kChqmHo5d+D/yRgGlwd09w
nhG+Kh4txXmj7il7iThaRfxL2dAnIkU5QwRyZkZaeDSKcOuQiVOvrdyTN9rYol3i+dq21jzjXKld
umlyo//J+9AjXJFp5WcXxtaXUY8ESBvN2buFlm0tIglX+geB6am0rmMuUbxNi9X6LoIUC7DEaM9u
KpawkSoYbjJOFObyOINSB+K5Ru7+MzYpLOsqcpJgfKObaoU0UxihiJ6iS7yHGghvIxRsnr3GggTP
mOW/Mkl+5Zla7TNNo2+xMhqS4Eq10EWOPQUC+jKyZTX1gbTRju17iYqt2+ccZ0Qz87OKEYpXymdG
PncHqN+//n9RJtY/sxNF5tX/+Uv5+n/+9UtKWP9e0jr1n//li+VvteDa/CyH28+qievf9a3UuU5/
8//1D//enP7vNAfN/JctqP9VVZ/JXxSH3//gD8HBkX+j4VR3bOYm9JU6Eu3gD8HBdv4GBAieopQG
+oEz1bP/XXDQrb850gItbEvbskwMgP8tOJh/02D58yeaJYRhUff+j9/88ken6R/Ntf9dbPsfaZNc
soC6UJSMv1ah46dSDVWqpqbZLAkYJv5H9Wnpup7ZRk6FQvtL3+VEAY6FUNacN2e61W8rgpKyRM/r
l0JG237FAWen3LW35um8ZbfyMpwkuBtZfNdoYb7NfeVpvHXP4VncNJYzcaiuilIuMpUMVEEi6Q8Z
jCLef/749X/6+DXVAU5lWKg5tNX/ubrVc2iMi+0EPgYXm3I33pw0W43Gr9ZSVgPx4E1BnymJWblK
ntlT+tien8CIgZRJg5P/iGS+a4c984M+UlZ2Z6IO9Fa1+JME9fen/c9P8z97mKZB4ZgtoO6BMuH1
/PPD1CmGyLMiSLfCdpMN4kQuj96onaFURZuM8O9ukfovvynmWOD65d6aMtZJ8HoUkTD2nhpdMyd8
EgNO5xr+/73i2uZSLRG4i9gjG0V/egMsEDt0Egrz9K8fvsPb/U8Fub/fJQLFTDKXNnTuvP9TlYoC
MxSjiLfE0sp51RYsvQc4GIjttjmXjGltIidHJUlt3B7NNqkqPLrTV7+/rxvKNhiG/BB48ldDdeDn
oBBaFvhhRkvptlEC2TL3neoE/AU4T1RgQdJN5sG1hccAC9vvz9g2WHtTVVieQQL7ei4OLo7gw+/P
moRjEGnzes6gZO8y194yaoeSjO+pazOMBS7pAEd3N9meWFhwXgRl9dHh/yGdrt7VdtBmMWoBfe1W
ae7jyp5kaHogjTx8qTZAJ/WdwFz1qZZMm9WTecwBTsxhP6Sn0toKSu5sfw2BibNnRJA81L2CzSmZ
oSjzu5VuzdOBXjP2EvbM14d7XBOUSko0N71V+jVQmRCnT88wSmJ8rbTIWjMl1ueqSy5IncrCDbud
XY2CaYNYJN34aHtX2VAKUwQnhyD+fFj/61ddZ2X666uuaTp1N45UNd63cDz++qb1YBbVAPICzDbv
RcrYRMVVERZLu9J+idmY1v4ic9qPYYiKU6cwZR9/ApnXqQ6F/RuszKtOzGwhqCahL6W9a6mZL0LU
+xNDEmfFNmqYqdQfnL3wwxvtFKJ40y1dZgdz9q6zf/PL/K+3sEYRrCMEiyorqzGpu3++AmXhV4Xn
Nf5WP8IJn0nUqkXHMIagb6w57tFzm0UBqnkrm0rd5azkFOXC/OC4nR18I77gFa3T11Y3q2V/Kq/t
S/gxfFGA8dBv/+ahSud/PfMqmGyBPqg7lqmR+Pnrg818Nlq+UiGr2n5xiW49oVwIrRKaKbT4o/zw
1BFyuC6rRd6MZLKLzl9DLH6YeWS/NLwSJ6Go715cMoMf8eP2uQGHZcQEXefnmkzBKcySuaPzDsY8
ED/7Dp5OXW/rFPMHmp5BW1jZ7wjx7Xval7fxKJhalmSnfd5vB0AcJy2hjVTNa8KxmBrWdjXS7NP5
MZATJEoL28zcTmuG0kW/HQEerCidLle1BUM6Gc1tBeU4GPVgawstpk6yig+/P0PObvGeoh8OTIC5
I+kr8rE6srYVf/fdtZZduMwGU9lYUCPqVJ+lEq1SVOQWemvhA6AFpiMpBnGLPev5cBlrDONmOcxT
OrqxH8yynJOpyDn+ZFVPdursGCIAToIvCJZOMTB+IxRjxTWk8Lz9oqVnOQpvz/4zHgn9MZ0Gni3K
h8pUzWgAksNBPgQdAVPRfuFFtFZmYb1burWtzIyFwUM3xQrUAC5nGVDgm9qR8y0R6NbYmWd9nQKP
jikfxcR3czWTYXW/t+rw0hegJJSiu0kDj7euXAonw+8qecum5TFi+z+vW3/jC2g4WTaAZ6uUPYIr
oHC1/dTo+Rs8riTHaM9Oi1lSeAwG0+sgs0PhIbZ0WTHMRagcgaW80nuQzlsfflc+thmwT/XQCfzG
dujtk8GaO5CXjB7U4EjMdeGuFY3bJFrGMhPGDwINv/wQ1S+sDgpTMC5jhcCRphC24/U9pXW37SHm
IHS636i2b05hXThyLRyTiDvoESJxY2IesqKDjF2PVF0WuL+SOod5hJ24q6o3HFl7ChV+Rm4UMnU1
MVE37clEnlx19gh7oGWEiOs3mWlMP3EZM6Q0VIL2wl1zE30vgtImFgMOkrPufKyt6yiKHz08f3b/
R2IAnxqMVHOMlliAWSGw//GfObRGuh3UgDLMahu0K90Y1rzhoXBO1Xau4y373Hxw5uA2WO5Bj2wd
U3kdi/hs6eYqJcZZKZP3t/PODErWakTZOR0O2iWOXGOG7/ZC5Lud8HIoUNiZY36CoSpf3N/9pSUR
SFGKIIi6MG6AskG8wJSa5NtI6TdMkj9IF59g68y8GuZFOoVINNRlqz0Ftp3seCZQqSg5MQz5Ywpt
4zAqZwnMDOunJZt3fWo9S/Xcm5kuFIIwCLbQ3mtCjOUG6w3JktG+uKjp82SA/gF+vWVWs6Bfl+l4
Qg9kVDN38sh+zqzQUze22xIRcnCSDyplobXxwAKB3cXnaBIaePc7xkp7+rUJVmD9Wbnwlohv8Hd1
V7ozsG+UrejGvVIcGLwJDXulWmjrdkyBDJHHs6HxY4LARpSEkT1v01GjkrN8Ib6arqkc+ub0nWwY
SCmYUSXwcxN4Uj6OA0GUZK/ikgZRQbYi9JlUqLCtIID72ELANMH8OUW+DVnAMcAI0gqAxqx5hCCa
cNioogVykkIaL6lCstSHSPLXFk1dK3EJp522EpFiL2C5Ql7qgZ0kbk2NVEJ3UZ/+UHwKtKebWpPj
C+CNirFPWnfbty+ElxuiuoZctdRDCFRWFLt33f1wZQKxXlujit5rX+Hua8mO5ORnFAV448qYeRQw
NWTmLxqlZnFt2xsrAHDggLVIPS5dYRx0X+tOoeG86GZZzeHAoC9r/iS9jUdo/Pu+rhvsV4IUfJ9S
SIPda5YXYg6aA+xjKoFxWHjeSVnt8IJ+VYCDCIdSkZtH2LbK/ujb/amVKagNVi55KDD5LUf1tWSM
PtcJm0HCtDcjRgy0BF7lTlH2ych+kSMH9blFXawLYofIxQdbJydqd9ghZVBe45oCcBEU7s0pJBv1
qh8fQ8JPoG8M/kTjZ2v6B7V7ItuOTMZEckDXO4VmZZzMbFinulWsh+ndAsxnuJgDs4hE988JGxNV
r6ujFVlilsYMScChhAe0aocqRs46pcRfGeH+vOIxgK+nQugZmtbcm3V4VfAATVxmZVfUHoi2qLTX
hAiPThrYeyukHd2tIZ+i0OlXwh7KMqd6jnWffawTgqAj80Njduv2qzaqjGMWianHyTxWwvBfNa8B
PTsMVx1eP0YFVDqdGPmmLRoDmzApT6aB3dTrpMldq2rmQ1IDb4Tw2ZVQv/mWUy2HPOsXXhhSxeqE
ZKEIFojsPaIfAZASI5LQoeRBAa/RVNPdG26eaTdgE7ZRnw+/zIEqHVy8AJ2o181VLT+WPgVvEumI
LizWXdC+9FdDWlhibDmYUR3vmF2q0BAM89MhGz51rHkEuxhjMeNrh3U3kD6qgmC4QfA07Mra+UEa
7hWfD/RVBXsac49qpTSLsbabe5PpNy3yqg9jYoyEIcjlItHaOeYLmj90sz4V3D/wrXZzi+UyI2Zl
kcnIGbuAFxxCcXbylooqkAU7FfFr4ZYuIo+e54u8req71qy1VKFqfEy6ry6iajGAIOvrUUXAPHCH
XZjbtJ2bVnEkxBbtQ1iqK8K/5r1UIU4o1HD88MeVGXKX7QrV3Jh+L6ClSGahMSYerGF48jiERTON
UfUR7k1/jHBxckvjlkQyr34vEhx72Pr9a8m+fxEMJUtqC56qHgNnN1ra3VLBeLkioBtpFPpci/r0
O83JBPjel5W3/aIcJBVaUQWsBIO3FUMKbXxVvVc1r6ZqN8O5jq1Xu+wIt00fFIpjFrbVM9DU4uLM
REQQvKvg7xi1t1dF9I8PlXDW2ObPQGGZ5dNtpY/RhiJ3chi+Z18p6OVsUw0qR7gAMR0w9GBHGiVQ
mXEvnGZbqpazcYyMsxA0hpnt9+XTakNYUKpu3pqR+hVTf088ozkFlhpvZRg5my6Q4mRijSDnbzzY
U1rHkKInngHRPAnzIFxbSf9KpuIFwlJ5+W1z+v1hUdEpvqfQVWdGiT2Jl92ag8xlMpmF7YnwTXtK
hH9xS6HOxTA6+9JnSBOCwvQ744xiU306jb0x1LZddEOobGFnYhdra+p5RIkDKqMFSZamcSlAPIAL
8nlKkqdfG/qy4S5HikaSsBedtg/rBMk00OoVHt6aMh6Ci5lPG2gblpdRlPU9yDTvKGw8AJapzGXI
9MYVxtNmNHX9/QGX0ydSvH2PeB6Ip/ZvXslKW9pecbESk5PV4FtbaxiVY2MWAA0jozhHtAaOUeI/
80H7jJhFr0h04srF17vWJsL52AwM0AmrlnrNWL90X5zB2wGcJThvRtGyt/UMBcH6SmF17ZqUdiPq
G48O+JdZqVkPQuKU1bYmM3SH5dWy3jRJwYzht2wuB4eal956zUlcHFwGO4hHabHpW4MNmu80O08n
VxT53GwborkrP0u8nddGYN6ZbczxZtoHLTZj0HG0CUFMMcCjQOKC3XM3+Y7ZppPBuz3z6otbGZpH
UzHPTSmss8yowxKDg3kWE9eM4h4X+21HCwSe9qpliuZcCg4oice0CS0YOwaxqbmrVDuwfBezDtgX
ZxtCfDNGfQK6issweIWO3s8IxjA7K+OD78XGErZ/Ro8A0zilMsdvkwSfU4ClaHRJfLFrxz3D055c
Hcq0nRQNsDNu1oVUi1uPpXETi8Bdo4C09zaX4CG0kZUAewIb9cI4VJmh//GBBvlkFiYDwbQ04T7N
3y63WvXZellJMVBB+itSKn6lZkjBbybKz/g384KVbWVGH3jhN6YAUuROpxioMPhPuMaHKlO2GaCw
rlnrUgdsHtveJtAhmI8SApf4MXYK8PHm0+zd9wxU6ZxgN92ldbYm60oRQD3lBaB5FcBCVsMAnqZR
TQ8kT1BhCSnkjl5ywOX2VRoyP2FxXeR48naR1yAqTp/9/lBGOCxVc4kDpeaGU/hPw4rieUaUbRfQ
hfyS1buca5eFuEuOoR54r90YruyQ9zxkSOQCGlRe6qxbtQYI4d9faUn2rvusltIG1k6pinYYjJLy
2umzamp6NmmlAYHlGgfNxphA2nYOqXfoDBCJ4Uo1vHcr4K0Bl2LNHk7jDYd32tWe8s7I/hmyMqyr
yoEmTwyQ12NRrBLZzwB9zsiLIfscXpQQ/qLc9qf8VjySR/l07xQMXJKDEe/kG+nIm3u2z0qSJHOY
T1WI/OfNDyFVI1ccygfjJG7cqPNk69Sf6nlQrpg+gFRw9GGGEZg/PFDK8mwdQZvUT786xNmzWlnJ
CQfqpTAX3KoN9tPb263KVsF0x37RqCPjXJ5mp0GR2rWtb45SXSDFmA/c7/6dDfUsJl5xM0y8rvht
7ljbk1mvingPf6+8azEt56aOAYXGyvkQOO6j4yR07Gzvp96l7k5raFzzq5w5T8RpY/C9R8FlU1+H
B1zKlCci+v1ERNbGPNc7EA3xczHvX5qzgQPiUV3ym8zP4pf9rWL1+rTv4zUe5qbBae3CDmxG3ay9
cuEDmgyyZu59GIm84idRZ9FB0YbFiOKwxpLWkoBkmsqqtgGjhenDfCufhncc3uRdDw7VCrDWMVXX
XDjd7JSSPw4WYm4V0SJ4F78q5Wh/978s/YHVjAk5bir+D4D6GQyIPKiXWFvCp6sJ+RTt0afAOzjL
4GQRQpWLmCEXxy/scwv6PWiegcKzvJHoxGm3WAIhAivqgQVEFFv4urwJoS7eHZs3Cf2xztpX3Pl7
Eij3GHgmcCKuasM58b/yV53u9TNgiJv3EvKfTuZMZEMatY+DzDeYNQgDXOPzCI2LHfks+1BfNB6l
i6MkhopCD9tLzYbtRlXfFXH0SNtLXkIVXnShNc/WOHy2SECPkJt8M9drjRxqlr46nnJwa352RQZ5
XdrUdSdqObOuki0EFbnnmM7ZD36rmoe7D461/lm/UpHMD39mYgkXUYPCgvlPjcjmrOGVM4Gc1c+c
y0E/1/guINCO5hudp8Y3idTwVRM7zivyYNzKV/vd+zBe2+isildIvQjbZBhTUlAHbwurkNTGxVM2
wYtyy16yl+II3pcw2JgHKwzZVr/6iT17Gc2tpbw0PQaidKYsufoXDCF846V46R1QbivZ4f3CRjnT
5Ef75W787DTLm8/gANFapa3d/Z4WTV4rtsq2t++ZNaWf5jeDNPs+PQHuw7q1r4q2pEwQH1Ivtg/B
tr6Jh02I1FsdUyR9zjzuNvNuPqt1Vi1bw1paKUHlVWHexFEe9Ev5Gr2Mr9FHfq+u2Iss8zz98t1L
I0/D0bTpHMu2nEKgg798G2EOWoBKpW2JaZ1sMF8Fg74Scp9WnGdFqH4yPMQkxY0lhy88vMbRXoAj
DO46LK3wmpw9Sqvyq1fuVI7m4J26W/8BLsh5lrdyVrOdDveBRZ/NI+2tmbly2bZ5a8K6GMUD8I5E
UaEDZUutO3KawVvjbuCiXUNueLZ12Kgbfwfywse8uVUurrEZvuDYHSEV1WO7TghVly/tS3U3D9Wl
eNhcn/nTvrOLFG++9l69RcGLdLu9V26VFsE1sRdqzdRGFubeSoxTnocx2CC87UPHQN8JVpCIuEgr
tHPo+mW+r7bJRJi0lbnNep+eIpYiSCMP915ClX8Nxou01zSxqu7KSH/lYbpiTwrAWs5y41EMGYYP
Mmcuc6ry6uItYgbEA81Yv7yHFrOnQNnCg4P9c64d21N26Z/JI+dHEEXa1csY0ISuQJ8gEs7czK26
rUGYImjd9ZKWzFmy7dNfHG525jgEhJVo6qaX6TFWZbMPwkBd+p7uv7Gx20dNrHwbcfxLhwLxyKFL
eLFsF35lWrtx8JxD3vRUX3gAfvpO1nRrmv5F65g54Fv2mFz13r3QKJWtY69ZhXKo3wb8GtD/xUJN
M3mGz8AZEvhuJNx3mtTVN7d4OF7xGWc2vo6AFs+dGxLopsxBrm2cPOPRGwTnVh2Gwi291U8D4VD1
QL8DeW9Uaya/Q/oa+RY43u6tetMzGazSUpzVSH26TTwlHzTk2yL7qhp1b2ed+d03uGYc7jBYXEFC
Z61/cpwgBNps3lFwfaBBfbMNRznefTq3uT8Vd4vru5LToeP3AOyPT2VO1Zk5+k9zZEW0W2MPqupp
tGDK1h38HRK1fG9UHxya4bTghAw3FDuci848UlGTG8lGW2ca3Ka2GR5gmawT1uyOZrnpU9Slc9mJ
jGJ4Xts6tbpDOX34/ZljJ/fAENnah2Rrk3GY490aYg9Ojkpx9MqdZjI+w5kIbCCTmpSRjVyY0/zm
1kyzHMrJkolitHGmOQ9NCdYaPDHNbtMUCEktnBnTZCidZkSQ+MIltrS7P82PxoCcnKvTyCfbFc8l
1NtB5NDdIGvoGljCRNd87ngKNIDeSU5Onbhz76CdtGl21SWfdFhP86x6YzLc0qYpVzLNu2wGX8M0
AaMdZZqH4UJS7z0jspBR2cyepmb5vp5maAPDtH6aqkUWJzuMVYheenqsyiI79o2XHdM8vvWNmm6x
wA/8IDGukJ3zRdHW8AIxo+lRDBj7PLZpgCUqCzZQKPBcaIciYwcJXu3DyClxhgk1DL9wrkONXDEv
ILtjvOkI6ac+MMptoDi/YkVEl8wteOZKq924Xoqm2g0b067CozR82HdCguKSMIqIImYzEajWkkid
exilTc9TTY8rB8acgtBj3KEn4QA0zH5hkL+abk7ei/0+fkUf3Ut1rS+sItVSqK9ct7WWXoqAPGkq
55AFIOxnIb4b0GBZVuQXr+iPoM/dvfWCUHyM++EBiiFdupPtV2+OSQkwO/I2UL/9na8N6byzcfu2
Sfst2jJcYhpCMMWhwZ4IscMAqmhoPyoPsSVmp3XyI4ZUeTqQbOrhAbSCM8Xgv0qtU2dOfhGa+VVy
YJ01Ws1V38TvsLAXcQ693Kx3PAhrafeku6xpqmJaT05LH3pMzyNwSSeua+q0PFCFITVw1E5a8d3O
5Cb1GJ2rFnWTUWl8606+gRCIEkIQqxCQ2YSN8X3sFjUHiwFFHHiwEQPLWVZRQaeCrX4YOIRmLSVk
xxTGZAREA3YMV7VdeTZ77LheDem5VIoPp1bWmKOpHt7hcNB3LZIVmKFNh196KME7Coe+isZ8GZom
Wtdtws1R+2UWNU69MN/YmvMxgIWh075a5o7KZNyCLavW1cL1CoR0bA/zxGR9kt4tkF51btwPpWLl
UCKApnYGHEhQAsrbpX/TavU1LlRYIm3tLimEAD5vKQh0js9tThKVmxuyoY6P8Sim0zc9DJ2tzK9x
tDPsZiS2SCSvr2jLNanAtftgPhjVinanT3acSm5oMNL7djk2fbAxfvmaMSxdowk+a+1Y2vW3GpfO
o/Bw9AuMlr1StpvOUDkFIslRRZ0vTNf1Gd5F3waVBnimEeCRA+dmMNB3aNDfCvFzFkQK6VmQvAdd
C8I1zRnvnon6Q3BQ4QCHBGQuWjuVyFCgiWqvKaAGgW8JlQC1vFc1UKni2jqV/87fXimjNVExwmgh
nWzckduHzhhWz6b2f5SyhlnKnn2HVqHteOvzOEs8awTt2FbBlqG7KPB30v9oGu8eq71cjdN3QyVH
aojZFLWF4MjblUvclekB6rC9cVMmxU77zUXczzkPpnMnbb/yvpV4CYhOB4pcdWoxIc8gkbgXY7xp
yeCdFfCDs7h1rIUogWMVvZcsnSTcG5X1YQejt0/r/J3+Y+6UgSWwSiImswPLu0ZfxWFHoQorMTQJ
GB6kgp/O+KVE+EsIxvnLTo8PAyfGVU0IgnWE9LhSPis7pVuG5wbtZ8rkEvofB/0cuqKBqsYhM6vD
UzLqaysGf5ug6B49p9wodlzP25g6nF5v38ae+yoBfm9ptu0qKvFUeKFPY64SjHO3yG5pGRwx1RCE
FjQl0XMzC0o0YJx9+Sr/BCTazTtNe/XSyFjSmQPnvqB4NIwF+KR61kqkQgxC7Ipj9YWwN1vanptd
b3pYvWEoULbs5ecuv46ZIw5R3ICmZ3cxT4wfrflgJmAgx+c6Q6ZEO7udGz8qMk10H8hyEzdkJN0S
Tq4DMWxvTR/csntvCldsetvQN/jwsYDYVgw6aDioyIDH3x8Sv1kyxujosffUvaXV49518PUzlWQa
EWbpwVKdNwKn19ilR8UaDTjQQDOgUsDiT0i7LDWdGiumbTwKZYTTLUlSN87V1sL4kffmwuYfrkec
kKuxjyS2Uv9h9DnI8VZA43JJcWIk35IDWSLROdu6fUn9JL8P1Vue282MW0q7Vnp6oNXGDJ+47ld+
o3HkTSM6wBU/WIPkH1fFaOhsHTPKSDwsPUJzlorhvLXEOpaR3pEnYagbgEQB9oAhPxmwSVrPGOPi
JGqSWLXZwvMbemGr88Ows0uOXnfaZURPNMzq5NNMqG3zlGxg1IQeThTRmnrXcd8cWDin2g5KVJVw
r4uIbl6Lp8eA988O7lfs99eUml5qPmCsI2mEHtW5EYjzkSUsUkhuOkLiEMD1iQK3CpLplxFQlEG+
nErX20Wub+wAEJlzSwMJPkoHDSsm1df2tA4qEQ0Hkg107ZfUeASbmo6Xxahn3yQFGJyYycFLh48a
i/vcMCIJPpa2HMsxSVQFxPDDXMJKqq5FGwjA49Wxtut11dtzPXZ+EezhoIugTS2aP1MzzOpqWXL7
BBjOzi27RYueUZE6cjzQGiyfNQytDaYCHuWrS1BzkVkdBgN26jsgKdztw4baxJbCqKRDwVXenTLT
L3moylXkQHBF2dhrQuLOVssdBLT/S915LEeOZVv2X3qOMuBCD/oNXAs6XZBONYExyAhofSG/vtdl
VYvKMqvXb/jMymgZmRURFO4A7jl7r3XI2ouj8CA2wPEyZGkUFZ9p1U2vhYimXTBGIZe7Jl5RqXEP
lRh/t5PtPlJ9vRbvGArGB1fJfXyYjl5Pr29WuDMXYogoqm+uZPm+hsF2J+36ELqVtc390NjnvneR
SOKeWTlGh8kkLMNPu/qMmMb1jdW/j53GrrNuNo6V+OtIRNaWe7G/NJKme7SjZgDEhSmR+y/7dLcD
Ysu6os0qeBapqagdYII7fSSoFJnPaWbAqvLyixi0O8cSZ8Nd4kuLvHZdNxUBJLYeCDbkvi/YHv90
iieQEo/U6lbcnd1VMHvz0jWL6FkG/KZ05jH1Z30b57Z7mawYxG3Mfg4jrHUgVvb/fvj5d1mK0mDx
819ImQ8IkGZO9NTNFoNuf7e2nE909qatYJG+1WRlvsreX/e+8Z4CgX8uDZ5g6VeIS4FCVeuaB9ll
zQNFeHcdDwanlzIBi8eK4cj2YDgMNm8w9SsZ5b/LzHfXdmjZYMAk5WvxoREQOJALBojbGUKVATY9
Zu2GN9Kzr02E78waRajr248/HyxX/IlZVu6g8H+FwESeKvSogy2nHfEDnvf5RLnypLzp9Uzecjaz
/MTasxu6QJsT70MzeAQe8mFPPrpHDxxyHiCUszAHV74y3o8GOkgsQ7JHN7B1Ls/M6CWktyeZ9Zes
xieb1vIzzH3BgYlXzTTgDhPSNR9ZCH2kERd/MyyMe1qweutzGksEyVNmxYSyzUqQ3kkJ86SxqX8U
Um7Iy4e/Ndf8FHNd4CwIT25NTJscFU57Lvabxs+ts5sj/hGha19TcaUj5K/Zhum7IpX2O5h+Xmc5
I6sOFtFgvPygvMvarHZaxQwzn7KyWniOWx0jSagaD9p+cDHJd+rDzz/931+K3gBmYVZsXkaoIytW
Ed7FK5QJRHgnp5uDC0GGAJUsZK2xbMy9WwBP9fxyKagiLMN301QH6CQBDtWYF202Hw0bhbMxHis9
hklK0JxZNFe/qJj3dCRBwMF4ovaTHcaJho8V07oYcsdev1LwaPZR5OeraW4eeG7RDnmh2asCed8e
DPTdmbKe4WrUbEYG12on/uWNazBv96QWnHONhufB6bWqKShyYgOgzj67Gf9koS7XOSmQRe4NB78z
CVwYw2vhJe4LrrmbVzOOD22O/gTbuQmMvrVIBt7ClJBUAJxbANx3n82UH69nH6J+w8xYsk4u3NpD
LDBFh3SM7lMSO1crj2M6QllxQL8RZl5yNtv2xTSymE8YUVqMEHZhp569HIW2c8gsMErQFj6rDNtG
BPkakvRZxk1w03VgKbpvAsthmD9Vc7iPx/axlkGzqbv87PCWgCEn9n1V3FiivjUigprPDLLjLoda
RJlvTr4hvo3K+aU17i/HotVA5jXZExN57GBAW3WQ8o6mIVHyL7JR/0NdEIiZC/IB4hwR34LPK562
PNK0l6KjJFhnpfUVeajjzK/AaP2LS+ZrnwT5sIrLnR713Q1YU3hpEfMFCtEZ+gUjIo4EWycVOukv
xDRz0v/jl3bQVBCyvQHCD/cY0bn2fnIONEy4zJqnabDS7RjH7bEYtXtYkgm1SYxdQlnbFxC947np
PmXlAoEYjGZHFw/ADD3IjaeLaFfATgxbmFfc4VFtBADAeHJ/9QBEH10ng1oNzfrZh33QNySCpD02
56IMAPSGWbah7TW/2IgeO0bLJjWCc58W4Y1D3bMzoy5PknyfwEA5uJXIlzOPacuosw+uMxXNUs4S
cQfEs1jz+CMY5zzWJrPqLnEtvtMDafrSf0icTn+Ats82SqDp1j+EZrK1daV76jjPbsoOBuWoW3gc
fXJeFmt02JUwOpoikudiDjY8b++yIA4vGZLSI9quPyLG6ej7wt5zi2ifvbAyUDgCzkH6/TxWyKvn
dNWiXIAr3j4Q35nAebDDyTW4nj3POfgzyQjROeV0gE4tltsZyBQ101MgiuJoY+hklOpcY5caCLHv
0qww0ScmpLb2MPNpWeXzxBETctRzPdsmVCUTXFI4HdJY36Qt4nOdYD6Cbwopjaq7cFEbnWpjh/mw
neYJPrQJjaT3xdJqBfyaCEtJX1Wfyte8miZtzcqk3kA0fkuss/AzWnoZQ7dxajln6WG7sl08rrwK
sVdPRzmX1ilUgYIxkmwu4mVpMPp0QU30hXzUM/ogYAUDhjTyvQA/wpdJv8ko7y4ADM22Hui/uiHo
6dRlHSksDlOFf6McanLEkc7ODek3GgD0l61bmigvzTe81wtNpvFFYhVsRz19MagVc+8pSng241Kn
4b7hhpBbxSu2eGdjkTFa9kKtiIXkUbuTm5El5xcPqdwQeRS52wN4tl6jXTN7tbe1WvJPsGC3SRMm
e3/0IDjBtdtYzYxPrv+lVbO27zowPbPJJoVOPlszHiGhdVGrmY64EklJzdEladznzGRYL5/QAvyO
KnvcVLOAFF8hNH+zWsvc1a0rjz8fuN7UXR1fI+mFN5ruPHgHJnbpLHqSlJdWlV1xOylE9zxhljLr
sdrlVqezcwqKJ3vqeILUOdHPQj6QrWn+s4qA/te09V8yv39pYphjV+glCfB9/JInr+HAilDyYEJ2
Dt5jyO2ZVPm7MNLNRE8eTLog0ECS5Rv0ZENox+dQUWvO+t9nkV3YGv+cAeez8ixmMoDBXJc/85+T
yHVJjQ9PLTuT8VHfVuqmzZLopT2QnbhabBGn4jeiuoUOjgW4wqpubvp19D7LfN8Za+smCMqbZ/+p
r69vdUj6zk730zKRagBzDa5OI271Z9MdglOBbyanPNJRHpHP8uIG+xBf5C+olCHw7KJabPKOdNtm
YAdb8VTjQijdxMApZcf5Q9JCuEVYqzfXq70XPrnzRQWK4aL9J5UTw/uXKLlOllwYFDp0OjickP/5
e0LWQEii5higzuI6DseC5l955n8jSJppU7H0C3jsRfiDjKXax36+ZGRzY6QCntSwvdvEdaxY8KRH
/nBanChmJywNrzXrQ4hDe4/vz8pTi0UOdTbrXeoF8WMcn2kUQONSxEFCOKmxni/iNKOCuo5vVrQc
bKawjM4PfXKXnIj+6NWjgSn2syiylbGqi5VrPXxQQCYA69IpPR11ljMP8Uv8Odcn8638bIdPDA3d
vPP1Fd26HETOIdW32q5BI+udBDgjzkKTWOUvUN8iSbb5qvX+5uTAjcjqaxisCSuZT+mL+dUSv/qj
/nr9LJ/bm/cyx6v+PN03LMteGII8WNc02asfeMsPvHkOm6Xz0l0bdsidWfY7GVU8hVW6i1qrN6mC
JKyx0x1wfpiPSVecpEzeS/aX8Xlil+mx06QQzn6TKBW7Tt75IZtPnw3otWUXSuHwTqUawEm/1dmV
zvfio2F3Sp5pmZ6jK6KHxY4r+S47RWxag0eeZPg+//+k+41/eUsZhsv6wPLpdvnOX99SPEenWsUg
fp+MEJ7nvTNNR6+7ex9Z8lE47tuKK+4b35bP6aW9DY/yibnzvWCLRtIf/PYiYrfGBIov8OpbewX9
OMcHY7fnr3tIxwXt+V3Bhu4ZI5EYTjV7u4z9XQ0NuTceTbFKK0IQy3CXsAYVL1OKdvohYqFA6PW5
ep/B0n6Y3q27GuwKI3KfV753i+KsWvlsE58cNot5epxfa3aNkityykViKYX4dCX+six9EFxMNklv
aAseu1Ydffx9kkiyLgRK+rtySpYwxFhynqTz2N/Fq/buWGegDc2VCv/H9Jrc61eD17ZxrtMna6u5
08J1PFL/a+kDi2lvJQtWXVvm5+ZE6Zs6LNN+7otPg70vUTChSOGd9Orc/GftqF/TFwjMwx/3K/qG
mFIdsXSJ/IlHzkWcfydq7XtwTr73uZLTY3fofunOR86SZdjbww5XBovj6h6ad5+ncLVQXnMAgvV1
sC/OGm0ea6lvyQLaXJgyIXSDtGNTnYp7cQ9u0Z1yu8ElaHS3w8Hj8WgnstWI+yGlUvDapWf1xbvv
9au48eUaLPQO8WuIRS7/1rd9/t5klAKwtF5zXhP2W4GgJwMmsve8asnTwMBgZ5E9D9raeKOQPyza
11Z8Rqf6mLOk77gqf6hvAPKupXPVnoKcuGcgoP67HRFKVgc8ABJv68w+2Wc1zKvadGl4jCne9RFm
TEwCvhqaDcDAEAjKhEJRty6UeTpCenMBq5JBHiOaP37otgetbJNdntdLuycUEE1MmwO/cHf4gz//
/W3J/NeCDM0Y3aVXSTdJOPZfqknM/CI3w4i890JBSBZaLKjJF1YaSn5OYugj/Gybkvy/xatw+gMX
jiouUL85h5OaLuy35hkPWE+Ol5AzP0zjlO6aQTpbEej+8sz4nsV6wDNfL2JaIUNWc1prOB+4HinP
etwwTRN7l9L7DRMkNNFgaJ+B7jJL8vJVEGSbny/4H+XWfzQI/17c/CqrqYnDSP7ll//xXOb8758L
sj/Vz//zO/7jFH81ZVv+kf/2//XfqXpLSeLf4r5un8lnK6PP4p/6t3//Xf8gfnl/E0zTfEsVMH3T
pUv19/6t4//N8kDecAU2ODZ5FpWwf/RvTf1vdN+o3/oONzVhqv/0v4Ff5t90CyyCb3P7p8Zv2/+V
/i1lLvVS/XtRd//9P/8H9S5h8FKm5+sjqXY95y9PE2D+R63QJKmYsSZM96f24nJBwzw8jZWq1Mbt
c96l686spzWCsm5pArN4TAYeWkHzNjB6C1i9KEQE85Dm04zFfMhFQHs0RFPW9SQRJrCia49UdkAi
HjyPaWJ3959yAnZXmGjLTuGC7e8uVPBgH4zwpIDC5PPAOFj+L7qBwbfOYTcW9jmWOWl5K653pkIT
J4AcwQdyZgK7SfSsERjCdY2xPC2tBEQp1VswxwLgcafQx5C0463X02lltbSvFSA5hOvq5U61wu1Y
byj30FJRQOVQpa6CAYZJ3MlmgVurWWkKwRwpGPOgsMwTfOZCo8sgh/IXC0SfrTsQ58ID5zx1c/OO
ndnZ+gr2DJ+DcWBEJ6Qwi+Yhi5Lu7M6YVHWrEL9gxm/LJsd64LNaKhVO2lFgaZ61EEjYFIsGxvDn
1NMDVmT1YyF692Jr5gdYV5utJcdO2YvoAZgQIgoh5E6SQJF0Kr4TfCdOAPAaT65xKFHsRl793kft
+GGqfBU+IC7u3b5T4OxcIbRbUs9LkTCTtHrufAq0zfHzly77YR0zF78Eg2Rzh2Agpxpw7EEgrshf
c7cPgz2vc3Jkpgg2mdFF58pFsOQa3Kajnr+MvEXySuW7XXsHe6yyhwQw/9bhynVIyvoXKvXvWYHE
SaUqW8WyUoRxE9S4BnN85JC2KNhdmSdI3RTBhgKBj++tJjFw/JfimMIvd+GYFwpozkhnVIBzL8mf
J+2xz8GAGGVxtZvZWU/Gjk6FdnS7NyOs2+2goOnNma2KWMUhdp+pgbIWA0aIhreITeNOomoDHrTx
sgz+MjMundLjhj3B+wB54VApbLsHv90HsXfPG/OpVmj3bgDyPirce6HA7/zsRvpwwOAdhYWfWy/e
aNWU73JPJ6fyIRVC3s6ByYPIYNvM53j8+dDM9p4gEm50haGP4NHriZwgyfe+gujTZYBl+tYqgD1s
KTKdAYd2GRbxLZ/YI1faq5vHwws3oEXo2dVJg4nvKDi+1L873Ype6aUJTBVafCgdxPK5lX6mUvi/
Yta/tduzMlHgfUMh+MsBGH9rc/IxWte6oRmxbznMfjMB3u8pjD/DRMW0Au2fwfiPQyj7UT9for6I
HpzpA4bZYzOE3ftQcEaI0301RSvTLaffiYzvsi2na4xTgDZCdQeesrSUbsAQiAd4ZOh3HqMzK7Da
h7KSOjPd6C1W1gLTpfQGxdhVEDwe/PEajGPWXWMJdhvhgdaiPvCVBKGN5dFSWoQps9/QjZVQgLAl
GB2b6QT6daQH7rLS7YEaEEBepiYARjTYm6i3bAehetdJl+VbEm1mJWlIlK4B/cvB7lA5CKV3+Pkn
r2XYGivRw8+/iwTyB5GF2aKIO1hcJNEX9BHmo4MtYlDaiLHjhMbk/tUT8k7ylWUmEFxMRugmPCWe
qJSCYsBF4SopBQVVmxCO9QQOkGGNUlcEoT08pq9lhNJiqpqW2n71qwvRXRhKfJHPpOo8XBimkmJo
vHOvzLXsB6O6zXNLGVMpNBIl0/AhHVP9Q7ABYASuYvnoRag3BhwctloCcZ3/Nltt30jY5i0cVnrk
wtrOVtkz881MHvQCOrdK9vHzYdZn4xFJlrkyBgeoTg/ZOHP7RZ865sZrHhXB5tDMFn+8zsR37Hhd
WyqvDSpTkLNEOWKEyj6SKBEJkC6UJL9EnG7B/Yznjlk2oS/kJVG6TqNVQuZrTRm44kgmd54rvC0Y
MUzokRZtwaMhAf/RooBqWasLGa/mdeOYlPcdCYhV6VR6HcIvTlgo0Uq2AoEJA4YSsNDi9nYhaYQc
ctpySNC0aIma0CFuoUe0qXWfSRWoQxYRRy4EcIeU7kUq8YuLAWbEBDPGUQ0uk4NNrrkEMGNNXmv+
ikXW9MtEyWR6pZUhgj4torl/96R8aawRi5iS0JhKR2MqMY0gBuA5yLx7q293Pt2pTWH5yQ4Y3xrG
sP7mxFO7iT57j+8U+DQTTBwanFoJccqebMVcP5EdE89eQMvVVPocuLMchQmNM50k8h0g2cmVbieH
HZXGEa/7tIsvWVSXSzPisDyO5pfpcepoT1YThttAiXxYVz+kmH2EUvy4P7afFu9PrARABiagmkXR
zlJkBUtpggyudbLu5OnnQ1dZEowDwQbb/86VZsjHNyRbGFjejIKozYY/pTUQKevc6Ndg1FQAynYP
ejhauaTBmRSjM6LktugZwT1kIs/WjZIeZUp/pNXmcrRcbccd2N4GnSieRsh6C41OzjespGXSxtvJ
YPOYmrF9zVUYsUG3xOsn31pKwRQrGVNqo2UqlaCpwNTkJyibMiVvMrE4eaav7QbHpFHN5XMt7TA7
2Tnap1IJoEqlgmqVFIoH/GI1KlEUV7P81Ct5VN7WvxzsCsQYlFhKBN+0+jDpJvEponS5cns0VB1Y
JEeJqYp85Oo+e4QYoBx4Ps2JAAQQA8j2E4mNCrAU5gNxLS51LPD0wuoeTG6QPUaszkKNVeLIiryu
fcJYc+yUPkuLC5dqUNGhVZ29RdhlB7x3/q31RuNYD+1Wy8VRM0V2D+IEi5bSdEGNT4+0nl4oFDqH
CJeXUFIvNi/aQvPGZ0iv5XN27QX6L0rg3JPp5OEOWPnN0LzEZbaXjrWw3K+U3fs2Sux2k1akyLg2
fEwsztisY/yYo99GUz3yw2WOwkYaXd2qU5IyeslbXWnLhICG7ymVWaykZh12MzJHPM6qbUqi1GcN
DjQCLuZiVFq0fnq3SY8ePWvIyVH6Jdeq9pkypcbO0h5eBZlYfCz+Fgy/vm9sZx9Zof3LEHW+AFNT
7+Hhkn5pkLWNSttmKIGbZYNsHj4zFrYU2EhxcU8Gm/CKbIvhfzeeHab2+0h7nQow/54W7QNscZD/
8Nvij+Pc2K9x9vLuoikyKMmc46ObG5V4rlAKOsMDyyiVlq7CT2dqZDZjjHVp5ew4UqK7wmXHo2+6
y+TALn5OD07c/jbxncArJyLrfiFQJLwVVtCc9FHfpUErT1pLkoqe08eESY8bSrscW+R6LZY9S0n8
tISOTq27XPH9hktz+1EpOd+MpU+O6PpiJe7Tp2E7YPJruZKTeIz3Puyplal0f/AcmEZiALSm3xxc
uUGoPzX3ASKERvjNMyzawIr2FqXtBJ9grsSC5o9isMczaCvtoDSH+6hEhKRKvwVj/W3G/urB/9EV
xs9l2cwPEODrtdUwCJ1NM1/NGlmWwImzTd5QDhmY8xFSJIwm0SLWEOQXPMQYa16l3Zl7+73vSSHA
SLvgvLcPg89MQ6kW3REFxDTfQHaKRx5bKD4rMWPbo2i0I78/mJOjHwq21AStNhNgh89WvBOkm49G
j/w2ZIHFuLpZS9cWtwDe4F5PM9RTfKWj5Bm5AeG/q3jlbVhPkBrhwQ/ZNel4XxZbbgpMWuCSZibT
ok5may1UvDcv8klx/s5tqEhuh6WY+9thNJrnbB4F7Z2hWDWAANGpxS9lCH0jqueaYbHTILeLHrpq
9uEOEe4yzYbsKUogDyIeV2hfP4iCLMP4u1ebn9xnrloo9WZvIOFsTUDtrV9scFKR6DQasfRjfVk0
HEq8oHrQC2i1c8OzeMXkx6/BZ8jRvevpQHSI3vWADVRiBS2VHtSbK+2QQY6g5YVqxcIiSl4c0tNY
8C71SJ8VSjYqlXYUDQ4qcQ+Cadc8MXZlCxNWx1zJStEoh6tMCUx1TKawWtFaTOaJtWN/MpTudFTi
01wpUC0lQ3WD3y5uVJuQNrPfbRshTcX0UBw7JVJtrDDf+bF1S9ThgGxt9pRm1ErAp9UL06J5hzl4
3ualNq+amBK36Uf5xreECetpap/ecjLgawLh+G9n3URRlwLHbd+GoQHd3uQfZWIX65mkzQamJGIh
QY29bBfU/JBq6chkG6yyNTgl+Dvdk6WEs6VSzwY4aG0lo2VCRHOqR1DbKFVtpaS1rtLXdh4PSTwQ
UxdSblvO03upcstp4lRbh7oZDw2ltgnMkU/ApYI3QWx95DHNG5KvIIymGykPGBQoAJaUUfgeK9Uu
22z7VIfmPlAa3tRw9JtQZl4MvcTnrZdMSXuJqafHAI+vpYS+YU16QSrJL4MFNEy8XzZIiiZC0AHw
34nTJExxFqBG0rNus1l59i6ikyZfz1UiF4MTauR4oc/xBkuPBd7h3kJAHHeoiI2aBL3Wx6R8O9rL
IYHhDdDNcUtZlw3doPHOgUy7ZXaAo1YOuMddlKZaZxx6s5PbTEmRwWiSPRxJ8f68SnRC7bOm73XM
FMOcsYEl0FrZN+KgF/ZGw60wak65DWZecNnNfnZcHRl7a67mglcJ4pZ1OgafiY/VPHYnHHkx4qxY
iZ65Jj2mcdOvMiWBrrBBT4Fur3MliDZS8dtuxJtU6mh61cVrQo8p4TnPn6r+4Ku0iK2E00o97eKg
nnpk1LKNr53SU4fCeG7Zyx3o99HP6v7UXSJ5syK1Nn701niuW3zXc0FNQ+pceGKXU2BaUszMlCA7
3Apdze2VODuLUWjnvGr7oYPQ19eH3j8KJduGNPDVePg2KL+sNP2rUlpuHT930CPq5rK4HxLDWtVK
4j0qnTeL+3tHIXXFSBNqjGJ1S+zfjtKAO0oIDqPA3PY4wosIWThuQ5MJLmUJEqgGiop2p/fWYzh8
o2Frdr4YboEGzqLzX43WuNc88G6z0Lto1ojYh8RCA8boSMu/dhGZowFisGNV9yFCcg5J51169ryo
g9lYal3HH0dZM6hbd2E65rmP9d2UmPTkCv8qWtmBD4pW4WzuWgvFuj4gW0+Vdh2oqeD8HPdPjpKy
29jZY6VpT/C1D0rcHhLyQ6eG0d1WAbuiZOWdJfeYhe0uEh2G0aZZ2kNnUtcaKC/7LdKq3t8lPGEf
2oPNoHvLmbpaZxUVTLsitOFP3rScXKLvYnjxexT0BRG0hksQCYEvKQ0d+2H5lLdo67nSUpbkLWUh
tDfi8IuQ8idmHn2tWzy0OahicmfW8S5dartmXhG10cUqm5UjGm3lxwS8DYe8oVFIHGWT6B+Ajlt0
9G+jSNyT6YV4tQxvWFuEFPcpJ5eqrtkQTqPkYsb9FRaSAD3OWSRg1LjonIYRiOFE66KsTJhjbbG0
Gp+mV1/lWwNgC+dR8wsdcwWBWgVGNcrsrUGHzaIs+iBKyj4jj8Z2g1SLbOF4FB08eA1CML+1e4id
Sd+gBsjWLpX+jWiZ/veuZuw0enckqiny+VxsNKxZG2lXe/bpTDHFCAkiAgtqd6E6tBdbGIkLvS/s
J0byy9nQGVWG0zchxXpHdQQgVI6mTGRRt80mcoSIQdn+e9yWGUsuapLo58AHCqMXXHI9WVBPrE2J
4Zi5YSBIBE9sRvPPIHTwyhgpud/JPlctbN6UdKnWiVspCOLbZsdbFAr3WkYhftTSTDeZnf5OCkhU
gm/XDdzJhaFddY4Y6Twb+Tqswune5QRlAsl6zBrKcJUy4FpZWi/3UeefBXaknc0ohcBh/Oz1a13H
DNa7Tb9wREHfKSIr7FbzarIJ8/PmGC90azKqT8IZn2YQTxIeQNW5f0YmGTRctbXMZxwrNkfyimLQ
WmYUKaaiJ99AVVAv0gRcLSPEDDTBXrPxAPla+ogWamWVmfFUEQnbcENseaMk06JJp/HUYrTb+R37
6j5N3rTWiGmf5ECeCGqV6XWmEsLDSkmWOls6uvNDGcTUGvXnsegGCiFkUDWupovGt/tNHxaweWYm
JMb4zdlxq6fFVzn006PJox5IqoA5SUh8dRLzEgD3hlnavI/h/cPy56fbsbrkEe5SEfUZc/pMVuk4
a1e7W5NxnfNaw9oM1Va5tsSuoXC2iOqAfaotPqKiZmBnJjsOvVfpaoQcB4uLK6UMGATyueZF3s3E
mJvYHPH+QmvtygfD5WIgR5arGgxYMEqU1EMzPtoUkYfR7Bf4tLfc12kWOP2Tnscji/ui49nCqU7p
bC8bwRNO1uXMP2yo11BqH3rP5UnrxfKdbq/DBdzAp1nD4gxWMOf2M+3ZJkEWmM31Zkp5KjbHttnO
M+2FxvV29aA6KHHwyUtkF/JYwoU32TZigAflWuE6CNli2gWMFVYbF6txomM3enJP3nc7QmHehZUJ
H7LtNo3AshYy+01aT3/sdercMCou0NmXSDqXHlBO4svu21BxX2WgjKUyDw7SJX7s6xROFRwqoBHH
M5JUt9WdjsloCaL7pRoeKYPkm8Bx/4AheS3JxvFqhSFa4K7iwJZlQlu3pU8FsvId6EIsSEcqOmRF
AqvHJlViuUOKxgYiJR3FNCOCAoD0xKIE2dm7KOQcGFOAZI+8mbzGoV9kRGjYcI4RLM5JCoh54Xqo
PZ1Qvw6GuZ+0i2Xa487DsYCM5x20wLioTecDX1izDVjMwBoG3WK5kbHMa7pQcdKaS1O4b80YQt0K
5KbW9AAzEKlysvrvoVfRB5M6Wq+Wrkbqx8TMtJpMTvmc9g4Bq274zuhdrwcTpV4Xe4/xHH/XYdlx
XAso0VvfKQFGeU25n+pmzPRN+L/xwN4CnbmKlXrvWBCxqBvhghDQdupZY5ZFQCyGxg1Lo1XYGnJl
tICPtJyjTjsA2jAy2gGAUjh8MW8DBzc2CQEPoMk1qhgecajzM03vmaazKppKRqXMx9oXQNzGqrQC
LjWZ2IT0uraDTusDHTlsTdPbgd25WdYxqNycjXvPcZdxqjSTdDPaTN/gTbzpIYtOl6l5VPcbl1cZ
953PwTTbhaN4Xq2uc6Go4NAE/rWrvD+QwsW6ScoDj6CIhTODVshzEzfFgRNJq8f1CsDraQiHpSAv
OFkOWbU2O5WxS7B7RmfbwQhtAbrnuv1bAARFG9ARPqjabTxYw9Lp+JCwdArjl1rXI2YDebkLNRgI
ZdbQ2f/EKnCfDOAGbplctJ70UelDo+Qp5hc//1M7n+IJUV+YgH9glgoMpZlZ47rvnHpfOg68rcMr
rRwlfokOpp/e88DR8obIH4XkVYEwENGh7wNHJc03aDYgy5KYiRUM+Pwa5vWz0Z0MDoMLx+PzD0fe
D8J8byWhYTIfQVhyRTfJQKRDNS55MN51khdQkDCwNEZRbslUMLFMgb6RiVnibeNrc2amFIIrWmH6
pFvEH58yg+8GO7ZpPFzUFbcYy15bHR1XMxhYd4BH1cyc5l3R7/rs1ifQ4IaczE0Sd8GiV+DvEG4r
YfbkELc+GBN7o+tVudGxb3NuRI5QAjzkU4CVYhXTxunTdNXkTDLHATQ4w3kKGMkE/JsZCT2ZXWBR
EbZae2VmS+BJpD78vFj4Ou6vEKSoh+hsML3tYFMunyRf+swrgVrIoirdK+hKgoodL88BTlnRJDe6
kssgSb4F406sDcGik8PKstSnU1KKIf2Y97d2EH9yO/n2cxD5KNs28VAHi9iWv2zyI1ofAWO1OeG4
GoUZIwqPXgs8T8zlsm+CaFF5fBVE1DbppN39cKV3uFan4t1miSF9/VuPJ4miR2MTk/MwYrGIXfIC
426cQZMP2EKaBCMWlGXKZVxevLmwlk1aP80BJsDZJawTW1cD1A58nPFcCCajfUqRxRLaS+/4z/5Y
n6yKb0FY+fs4Z7w5JU641MPwg/XJzYv9XT/3Kb6AdF6VrWHvMiNBIaAKhC1zwKysNx0A/6Wp+U8c
nTnjTtOX1TT3ZvBfo0F9llUMPCyGVhXDALLd4xg2cA9EvbBH60I/wVsN5KdrG/J9aDPe4htsSU4p
dRvcWeZANZBUZTIf0Sczp1M5bmXGI05f1VQ9Gx9x+KOg487aezdmENnGVT1R04fhs6BkjuXTH9sV
Edd7qsXXpjIfa62FBmDIZZj1D2HLadpKywGjsXnTeqPaNSXTIAQSa3JhC7SVzUOPCewU6dXRp/oX
Iqg72S41IpAepdbichqhxlfHZOI9bXvTa2o3BTyxnFtjHJLpkL5xctx2S2civjowJmio+X04H+Ow
D7eZl/6uvGi48Jb/Mizao5ljfVM/OQeFb+3oKgwr3RXZoZM2ZxsP6GSDVVGOXbXSctd+j6rvwkgi
WjUVlqoegQgNnL0LqevQ6PY3ix2iOq25YUdcvWYDlzwfRl2c87BYJZa9inlSWHpJANCz85+riuc5
kjAw24B6rJBK8QhmtOFhHjnUzzVpSIvzu8kiIO1MRsrUIXbaNbUNnVO9taaJN62bQfM2PURVyGb2
SnNidym94GTGZOJZphFtsokFlYzdSPQ2p6YjC4ifIsq+e6PmpB1azumUAERb11NtnbIGMXRrd7/5
PlRnAghyKXN7PjJlo+IgbZsObQV90RgZpbQYoVYRKZk1CxF/7/KY37bq5Sb+F2/nsRw5k2bZVxnr
9aAMDo1FzyK0pIigSHIDI1NAAw7AHerp+yD7t5m2MZtFb2ZDS1ZVMlkRAfdP3HsudVzB4t23sUtZ
ZSgA30lS73nJ1rmjSf3tfnsiwmxpfQ2CebKaN1YdHYciupp/ukluEME++hhMeAfUD+RgpzFCmE3h
g8UCSRUdz1B9hoXeYk4HSGYR31kpfSZpaiGZiROp5d96TjRTrY9gxJtJHcx56G/qwXpQM0NSezC/
vRwdGG1ztbLHhEXMFbPpq9GyEW9L4ACFzy4J4sMFNfcfr2mvJvQsmDdUPZoV94BzI001LmcConiI
TmVXJOdYeG8cDjZ7ZtZWYXUlQsrbT9TmkE/QviY6PnnC/BPar8bc/HHG3MSdXS6/5VXw+OTulTHS
+xyWO6fI4CDIjpqgIhM0C1eefyPysd0ZRB0yfyd8sgu4o/AgK+zBiTFtg/6uv8KQRdkMg3gXhXIh
fA79ASX0Fe0LsRIywX8bECbgk4W0aQbjxdFJc+jlcGvNID5pq/lBU55cE4LLjrjRLsmgkKJS2R/R
O1jPpmoO2exmn8WAS83+M/kMwIrEEfdAG90Bh5SHzazOaUgQzieF611gLRXrnK3i1uQPrZT9jTCK
+Zx1I3i7HNe+4XwIk5MkY6m00fQe64rq5zL2JQHjNP47282hm5BTsSHthZ1d0zzYmCch8jnQBgRQ
loHV3ioP5fxiRc6ng7DgjAQg2sFltjlTC0iKTMRIfyAbwkkNMqxORk9Rz+frrKrZOis7trDszXsf
luohymSCFJYBYkzG6+J7XXmhAKNgZtHNaT9huou7cqti7XbOm7ArIGWNgtaUhT5DIQOAlrcIXydy
XlLy7C3CMXd51k0I9pexve+RScY8RFoDovREfxZR6+CVGkBETulCmCiBUASEaIVOxWlehnrfuAuW
IBrpbPRvmRr2Qzz5G3N5fpmosNWg82OhxvCUnBWxSxSeuHaO/CNyun4tCf3bCQZI6Azn/iiXbHsR
duu+XobaReHuSQO6qjJfW9OgH7IlhnTwWS133LHbWkT3qi8wGPgjqLSQCqSwfrjERpH4jHfbytSS
n7xSMjAujD0+27wgwz4F0IuyfYib1xLgL09qwIRasod+qMz8O8oZ8rouj2gZHp2saD+lH9X7OrQ7
urNkeKkKhDfaxqFovlam+5M8xInuKXsjPLpiLbjE+JKrsqnMDmtIhEQnIP7qsYqhfSom2CsH7uUZ
TEuyJg2p39Vz6O+C2aUmAIYAXTQ8g8hTh3nIyD4FAsDw1EKTPsfDyxD7l8QbfoH1qA6mZuslRic8
ZS5pwmwX222qKN9WkBzRWuBk30jq+01RMktWPrcJ+VUBjybr6mJheRNKHuHpe+HCks/9kvfdj/HL
OO8GFS482WIXz7G3jz0sTHNrsRSZCEhtSuDDqKceOyh+BwdDV23X1s5WE7Cspp0g5OOpDNB/e75X
LvCzBl/bNNHtgoI2DarqDKtiVfeCVpJGe1blZx5X6AQ6LClVs22KLDrmmiyhrpmLA9lTT6UTxtcG
+t4qA+oCg8LAOZbHrwYQF2pzd9MRzfhsmc3DxMdx57HQgw3LmIvYYL1LiWc7SceFEZo0JwjEyFbV
6B09Wt6E+q0JW+Mc4HE8hhr40zSIy6j7o2O2JTxmCOhu7OS7SjgoCfLuzR/B9nZDUT+GABIQ8Ndv
bfXMgPjB9GTBmuiCBm7+SjP24mGkj1JZ6bZyembYHR0A1BaDiiV9z7yZ+TjyGXbILHd4jndDOU43
4WXUwDFiOMPD+OTGArU+0AiK9/YsC+cAAoDfNC+OwqBrn/mfSyTL3DWerL1L7mGbC2k2bl5uvsRu
2O+H+jPQ7jX0l1Wyc9Ww8UITjRn7zfJgS4I7rZD1aLGs9ZWHtChJfvRTET026dJ41VhE3C7bkdNE
u9hY8d4FFr1W8aS3ReXxupLt5XageA2DTjbn9Tmkdo2UHzs8WD1B21cx7nUd74LKHndc3qx9yRwl
wcyJS4GG1zPfx8r3L4W0+bw4jXMQsjhjVitIvSRcRzdT/qiMZjM5Tnbk6bLXbYkEwtXIFZQFj6gt
3AOEiP6hi5zXVOMRSOVprub2T74c/kFjvJv28KjLqbwkSf4LQx+0QdM7s1Ezt3UMnACqo17Qjvqc
zOm9drhZOmQK3OYoGn9EQx+fWOHEjHejI8V5/FyX829SWw9mWiUfSVO+92VKAFFN4jBD44vt2J9+
20Y/1MTsz4nFMZ5ZXcZz6u0SH2kJl5i39lXSsewNXxhCy23YznKvZ4pIt6XVTrVsHwKav0ejGM4i
Yzshq+ExrYLvXC/4D+9T9ngxBuJYmUCa9UknjHOkRZIXl/NTTyCSh8H62JjNo5wZ+pKdjfSlyzZt
MKDf93k8SsKTA9bBJFVGeEVJXQgxCO8MxSfJR2gDdATGwMxODmDRLfc9+9VH1eYRAxfMjfnYFMWr
YUPomK3upfHGbi9V36GTew/YV62LiU+Qw7jsWkrqYhSWwXvJTbWxpbeWYayfSGRQa/+7bZr5Hk3K
hMWr30KPQ4QNnr2icu7OQeY9uG1Ncl3owkwu8kcn8HLimPlTVWGetEqWAm7+wBp7YJXW+1tbFTuE
beBaha9OUzyUG84WoIeFHva+oRW+n2neJABQEONb49YapL2Bt8JGsuznZ/tsD8EWoHHy+vdL5SEh
SMZdNA72Vc8/DJnMH0giGwA7EZnaIsD4ktThlpBU/9nqLbHFcUMBsXxrl5m+eFHyi4TKLYY467Mf
QUI0WYxesCZ1xfZArFkeZES0EGtRcmIHFpsX2BgnppbVPU3ml6INahLR6dwid3xB4UrQlAAWgeCy
fJSq/iOiPb45/1IPet4VJmK+jN+4tkv7lER+efg9s2++e26RX+Fsf/ZZPewR6LBvcA+Ko/TiW11y
BVM8bkY/fUJxRVSnttcFAZjr2HQB/TftYxTw9iW66uHt1k9t23gHsdpgFk12/OMok8iJXGxFRMIn
qDz8gBgI9ETTRbNPXgj07Trtq2bn8Diuo0L0JxSk0aOh45WY2F70d6KouksSZHwC60hd+gyMfCPb
79pjuN4WHnwGrfBE+CebgPh9aGTRFjSNfasAe0iz/Y5i89MpSWSsZ/bKImlrNvDMQIpBwi3zfURy
lb9PVBqhM8YfycyEi1cRTla2lzpoyQClYWX+Fu/AxpJ5ypAya8w3u8olEw0zAJXJIEi0KCfz2BEo
F8dNYgh2+YwB+o7oGlsxvUrKjgCTeAEPs2nCQUcN4PX+GfS8dfQK+2ik+JAM5SKxzZzvOemsK6zq
afWer2fTE9tKSnXWQ7/KA6ScCa02E3nb7zJY6Ka94T4DcdAw1a2nNDvT+Z87jsdLp5agBclp3WP+
NlT4HrrkYMSg0bt5gs3w7GOVt9qxfvACTaTRoLOdilx0iIUYnyZL/LSrYDzaHZcGOpOL4aknaD+o
8gJW/6gy2VqxDNsSDSMeEwSypvJIfPfrHaGa01Zq8z2OvOnoe+gIl0JlMnu+OMiNurFfYTpXjJoG
0jKmDMpmEFabWOHbYamzE3Zn7lhe6FWWlGItpB8f4bG55CFYyaZ1jQozJXMfwyk4VXR5BKnAVMWv
71YQo2Os8dWMNEPW4OZX5yMYsFRjYMe/RWt+Uf/7C3GJ1ZY5hL3uHOytuXVjElCdOFIhgapePcTN
Qv4Vp9Sy3qV+sF2KgLht4yNgja5zqm0+RSB4Om+HQMwnzi+ctgy69vDMx0NVVOEm8QoXSzIfmiV+
762NIS4rfax0qqhffIAYvH9OBMgScE2xa0tO5kYEF2nnx17qcAVhq9t2LJrOmEwoXYoJfYYwCfet
qWjHTgQPrZ4mRE8OcRm+5+zZJ9rruIcFS0+5UeBb+LSlDkDDjX8b6oHya665Lav0t9tFzDum/lwv
EoxeG0vT0zHQaHvyLs1JMwxmkXJqybFHdIBAm9SUOVj7y2fJD1LQRITEsSeZw2QX0mdTUnkt3qzp
Z5wM4wnjw3hqeTRIeuHbv39yrfFDd0Gw/T//Ud3Hv8nqRBZVesMJ7tqT13/ECJ+OszMUW7tuD53R
M26Yh91fugmainTrxWRNJnW/ywbhP7u1v4u6rHosgDusvMEp7zq36PhdVHmpu2doDKBTir2XMako
zEtddZIas32VYRYdsBFAoO/xErT+Dz9iH8Di8lJGfXZy0wHEN7p602KvjgyMLUZhcKoRhAWyxlw3
bfVSVEHAWUxqQqbrb6QRDVJlIR8NPuHSzLKNBWgNn33KJzlaWFnmtJjIA2tvji4qLKB3R2I2om3V
xVjMa6e+ZaAJb33b/PHj+D0Thtp5C4tCMFd5suXPAThF3XaUH5wZFP9diopWLjwFCjo3TXk/oDwo
qpgWbanhXWdqvbPKMDQxgsG/OujHoBvMJ6MszCdsRcll6pghQ8yvQ5wZDnfTjtEwvAOd/rRcKiSI
Qz+Ild87Op6vzHp3JH+eUJHFaBP4GY1POAm3DM3s3GzaDmhrjtLjOcCSuDOjJaBmqdyysok2Ziuu
gRqLd12SZdiXCmmavWOza68hU3PeRhDbe5cjVsl5zaJuO6ApRq024xicDPIE2uCIvzpDDGplt7zp
Xnj5+jXqT+es6yLgBELpG8/vpluWH0VgYgYFsLENgY1flFndG3e8+vTVJHOY6jKrvnqTrOz6yoe9
YbHemZVpMnW0LGqlJH7q2dZziozRmR3/L8YsLm5BdOix4IDVsSgfjErBuCwZuzYR1OkBop0vjW0W
hMcxSIrnIrHEK4K8k5WyawuHAhYqTo1mml/quPyZlY6zoZbJt2Gn3tKoxDYb2Wvqu/MEL37TwrG6
Mc9Q26T6bfYay3sA3W9cAn3SaR5vgBZfUwaUF2bP+oBGnwN+9LgUoic1ht9NPqTPYfMz7dGvaK6p
XdMYz+30mXSAR4fYI0s4fFAtymq/ZQEcDQBPATT174zO3A0rzGabRfprejIaZIwDcuuBTfGRdxEO
rRt8jh6rWIava9+Piwd4TT/Q0qyz6N6kA2xNG4Rl0SFmn0h2kL1ASMC/75gqfWpzmhKj5ckyUDKN
8NeAo3gdqifAfb0xw2uUM7tr41NCm0B7Qe5C08QArgOSQYWQxhVwWM7dlCqQMnm5cb0yes5oIFbE
9VKcVUTrEOcqnxw0ECW5J1xcvLPQQpjgUX0cptFNsMd0L+0wk0XLjPvIBBoMVtqCfq2qL7qZAyPY
auWgCTO9ZnqIF5iZqfUjqtVyV+YEecClSm7+TIAKpqtsz/6g1M78ztia/bvDaG5IIxMJ2pBv3aAR
2IaLK1ZI+BUz27dgQk+QSSNEkRsmqzDIfboo3/tGFXYwXVQyum1vSRwG+976cHLh78w5cN8m27kq
sNvYvAfrceACiicuIKJk1HHAL4gfo4YGR94FVfyfwvPBnqbufLCcZtj3VZ8dMs5XLkF+gtVpJvxG
sgaPM2+neFZHF7RUmgwZEUVZTiKLm12dGmiR03CCaiP+nRiWf7Ls6B7Tfa45POp1YGATG+PpAzt3
fMNPme5byaf577cgN+19TD22xkTA9oFXe4X0s2c8EYQ3HezztnAenY0pZYrX5Nb6QXn++43PNOri
E8g81yZzCdfFzDU5Ilxl01xsjJE1NcoMlPUMmB3gp1TX3BXMT0tBu20laNTtAR2hRTI0Y+mVlemA
8DJjvPbLl8SNZyDd4wtNAaMo1Kl7S1usbSD0cC3fOtfX90K+cUNPsOIGf88llb8IFuXHNE7haHuW
vHjK+SPZ1dxLNrxR1d8HIw5uKFQ7A92C7QxcQmXTwFo1p6s3VLfMDauL3UuoBqjQGF+pBPGDFbPg
HcfVNFiMUzxyCN0MIGSOoDYs5U/IQg1432002vOWxFy65EUUVQ/hb7K9mBrEbbhBx4IIxr5NQoiz
5j3fijE8mwPLGzlm2PZL5l/W2NwNo6epbRf2sfdHBC1zuPIrsQN/3RFgu3N8eVC4FakOKuuIHrQu
MgI3sXFBZ+0YZ5fZvHGEGE6cATNtUFgeiKXa1qN9X460T2a/62YA3xFGqJV8SaJoOE8fTv0V/yXK
Gal6kVHSb1Pg/itUwVyrhgaGnaCVat0cB/s2m9vwZDeM9awwNreykSz63IZiD+sE6C7bXLeDGe+m
SAfI3fKNX8nmUifIaOx2zPdzKGpERl1xIrv9ZtjBuZ80rghA9ez87Zk2inA3JzPeIztYJMEde2Qm
0Bi+2aYCBgt+gI9MSBrhAOPFoqWumTShR6Ch+LKRFr0b9lDRvkJBEPWbabKJDPS4D9oygOvKY2s4
fLodCBuvYTE+jYGn18YQMJ9yE/fJdSz4oXV5y4OfRuWH9wCA1ir2hvH899tyBsva58gYvVQCjVya
QaoNeW+BW3K/YoeIK9T59ksLS3LTxqwfEw+3dgrdMx88fRIsI7mTx6sxo3xPJG6dovTw0QNP2Xjs
u1CMGdXTuG2rNvqleqrGJgOQF8/DNxkcwRovyUnUtrgNTKlkoZ7aLoxfo46rWQVrVAr2qc97tdWt
b23cmbS2ptcwj92hX6NcADDHmHFlN3Lnk0p3D3o+v0Vs4LagqI7Z0e1inDWsK1u1MQpWTnCJ+aUK
R/7IF0JZE3Ytl8j8zcg/Zow1HbQL9qtL9bFwaGgKUvWe9HRm7QubzgcvzqnuO+lwlwhlVrJHP5YL
TC6LRJJZkovmc24O1oiuy7ILAvmWeaKWg4MnBbwNROniMGj/yStVxwAGiLUzA1Dr8GFYkX8WW1eO
7UM3aOJmvOlH6RckEqW0BEzM3MwvKXQS/1q44rWO3RR+J7LrjJlS27CBtJl26dkUz4Q4eWRT2dkR
teLMUg0tuUInZBJSWg3TV5f41toqrW5dBTTC5lCiCErsQ1nMxX3u6XJSv3lRbOodjo190tBmd6AO
GcN1N9doT9zYKG3s7K4sk0YffWmt6vxYDzzxUdbiWgezhxuKLV4d2MBAdYBFtPHcXRFF+yjQjwXs
mH2X2re0ocegKvp2G7KuvDCudnZXfFjkJHShz1Qv7A08YNnBmvI/JWzAq9/X81bJEmtwlKtzEzsc
H8u6bs6wksavdlxCRozMm+mS1wjS+xUNFhpC1LjIUuuDkTXRS1DofTcRih6VxW8zMCd0muqQlw1r
HAqVVQZcDsNcmiIJ7vuVVWHydNA0sTI9RLrvNgme2jWWZs1Lbm0jmAWbNLesy/gZCGPkKDDg6+u+
3ypDAmqS4YrPuLnyyFkIY4Je82p4BcHnPxaTyI5JID4lmM+16Sl2cGm20XH2I6qCJaC9IwCE3oO+
ggUJwmKCXgiM07nBW04isHbFBoOO89oZNn7nLjmyv1NrNMTzZrYHfaGs31hgyj6jgbe0pM2amzI+
0FOknq7XUBoI6my7lcbxdSVOiExM3Ao7HAC46yQBDAG0BOQdXwiiSkqztGVP432lpQnWpOfhpUQ6
UFwGZNFF2XfAQZ2Vk1gXrWOsRkSmm6myCHzFafNWJIKlQgOlbxTjSyaWPWhHpZZVrTpgefsR6afa
0vOrnso/NXzONXdFtUcMi4TeDZ8yXTLYz5DeBbra5CRWE2skdmZn4kPIg2cjJ9lEpUiICRcUTwEj
vqwygoPOmbL2OcGf/njzWAityBx55TJmVQkNJu01yYOVMtbFyAy9H7VJIh9UbqscLzjBkRZ48yEe
Bpy4Rc/mbw7lhtBItRMz2Q9GMh6U5eRrGbtvLuxGU3AFm21xU8yoeBR7ooJ6nlPTiJ+81m12NvaU
ckJkglr8Y1Si2fRZwaFRZSGpI45T1nswDuxDlikuDqMT7bl1gSEEVBJv/SpODfcQyWjBPtA0lc3J
MmRwqKDqXnD1JoTM8YyGvjGdh1TO57GrYgRqFQxxl6jpsn8r/PhWEGz05fV/tEqs98r10Uvl9soT
cOCoSxeaby63dkhEE+sp/mU/f/BSxF++aY8nD3U7Zmgg3GX74RoOKgnTi68W4teVUbFNrMCovEBk
YnhHk/Zsswqiyx6zVVEn8hBjBN9VpU7RA2vwILaa13TAKvLzayTLxSn5EqISOdQ2RUVlMpysFLor
N2WlGNBPoXjcW+reDllPNpMfMtEYnixbiYdiyp8gFVYU32H5Qkm5KxuRHlyQcESrJshwy649OpLQ
nhmmCmOoryobX4cmY9JV9cPFKZDDl57NdeXjRFNYLoneWnH3VGCjlpFywGDR9YwlYhiM0GR390kG
zA8m5rWsCdZ55kQbhyWipcxrVLRfqrff4pFMIs32dOguuf3oCPmdpVbIqovtkem3DAfwZLzkqc88
Eo14YuT1LkwKYkOFpx+8Xuz6sgyvyKXJO3oWZs9UR6CrxRo1PEWF2hLLJrC0P7dD7Z8pLJx1yV2J
JhpVmhXML1kCz6lB0GhD+7NMeMnN0gbiKv1AfuVzNFOHlRNa7HSo4otjI9nqYmDgZSM51Pyu3YUg
eaGhvv/9vbyEWPIqMRE6x113wDSWE1VnQbVnUR6ltH1VUKGjNTCpEyrqRhsoBOk6jFV8GkgkJPt4
fB1VeGlN62YplG+5xC9Sdz+8xa4uMfOj6zd/NYudFki7XDkjxPTI0edKCrEPrVYcBvikVh86O9fR
T/GYZte/X7CoR5tR+93dOteNaLkpomKvW+IDREVoaD1Zxga/DlieFC/NIKbkGLZQG+beuU4BONhS
2MZDHlQ/zV5OZ9Mv71nYF3htypPv8HkYmWtu+5x/JYfI2AxjtepVYF3LEKBk3xLTMkjx6PFBuk52
eDejM9wz6wTs5uQzmSujOjgZ7Wg991R5VhHye/sBWirk8T7uzc1YiJmNumGtWehhXRl6NpjICNfR
OLOlcdxukwOE2bgTiJc5KNdakP4nPGICulzupTe8erNjsKVkKeSyNb5iet91MZV+I+/GmJa3Gon4
axJeWOnV2zosG87UoCY6qN76WWKtwRQAZIJPTyaLu+zbC5o4p910FepHVwTnJkeU6zaomGb1CqFD
M+2gnc5VOB5Gq+c8QDcZqYexqvRHndecGVX+lIxTvRNG2BFqvHFhth2bovoBmibZjkzxmUPr5GBA
vdsQlhXyGmP+FPAwnzufNVLXZGJbp1OyM5KE8r6N4AwtsgeyFncWyq2DpRoKkybbOiKZLjIqskMz
BU9lZo9nkoNxCWRL8wBOYseBeKHcEVTBiT7YTvtbNh3Du0UGl0zLWBhX9aFXB8oZHCP1dAgCDwp1
8xR5EhgVFe4mAY9gATE9LwY3z0zzc9+/O2ORXQIZfhtNG18xx+FS9Qwqh2mRNZrgupnBJwy9JjTe
pdzPfISfG2R96F8ScehsctMX4//fL9PEjK1iG36sVWvuGGxSj2RBc0JTC7Yw0Pa+JNgpCWBZuiz+
yY97mmvEvTLHHUQK72KgictzVswvhtmwXIhqGIKWhS+pDJ/DSdjskVCmTY3v33Hb/RwYf64GY+wI
zin5AnECJ+TwYvo/Z7scn8faWedu4ZykpLjxvQKzouycXajaYC9UFEOpZCyVltlbbRu/qpiNmpm7
8crAvpqTeL/J6zm5NF5lbftCvUxw5s+hRJWbR9H8YfewCty84a5ph5tj8RSjfkX/t3XDNP5leR2d
ppkJDtKMnzci8kbs7j3U3KArEDZfUTZH9yJCYJ6pPVtR58jm7EMTqbGp09B5i/LW3fbUFSPXFFbR
RN5TDs+yEg9zZ8xnGy99OObuGj+h/WA6v0PHlfckzN5dm0Fe0iP9AbBgFw8ikd+E5uRZ/N7CT1ig
MR6hJ3m2gVZQESkceHwWGxj+gXw2GnmZyCw+g2pY2/7MZRSW/XrKVM6iIjMJqmdaxcHbb8wSABfo
vTP+FWfrzka/62bhb6Os9PeqWo5aVEK4ySg1I6XlPSZ6M1bfoa1cThGB4c/ONhj/5C9LVz8C761D
zbozavndEO+yqRyPK5V7bCDsMBOyO8U8gYeSTCGdhL+7yn9l01DvkYCkyD9C85zODjEhGgRFET5W
WY2jz/Q+1GRWxJv7Cf4Lg3yIfvDO2kPAlTWPHvQ9EoqZWvpq6+Kt36WtnaxNF/U427Ds6M8TLsFA
sK4pNbCbGKVGO3w1Hqj4tjDwOpVf2QKxZC754AZRfakwwXX4jDfTEN4zIydvKGEO26fPdkROaTFF
h9jiFWc7zvOY8ApM8R7/o0fhLuWFfWGADqVA+x+RR9s4LDo6BWelqm2MDn3iHjFk3HMHlgUuiTJy
GISX8SMBgNiv21RvrNzpd2bcPDvStLYZ9RX/d/MPszDYEEf1S8Is+Dh2JDDLuNkiD5yucF8W1wqq
PSetg4OFsHHyCPYrm+4h8JFBU7uqAw7cwzC/SXGQS4WvguSRlCcQ0JOT7e0mCNeyd89JFs2UKRCT
RwO3AHtKtSLo8L1LjZ8R7fdZ+VsSC4iaMxkzyJ7Jn9YgLtjeFHGUkMsIFUxVCFrjzKqPE0yLwacg
djqeocA0hn3oTgX3zpKFpDQAjHa8AR9niu60Dxh6qwu/0DFCZDNEAmgKa9GeOflqqof6Lc5CgOpQ
zAdWKfPgr+qS5RsoBttezVOJ/5Q+V3ryM2iNFAV7ku7TsTqFMZkPc6PRtuCiYOD/+v+XSLagz37+
F9TZPyi0DYlq/+svvSz+XS/fbCuVqulZ/26n2+9OF+ov8uy/+V/+j99/fwpk4t///m9fv0pSCNJO
telP9V+xYcITvI1wvf6+Evx+//wr//zth6+Sv/3yuwDWS+rb/+Nv/id0LBD/si3Ls0PH4+dZpg0E
8j+pY77/L8t2A+jXlid84KLwyP6hjonwX6FwwI6ZQli26XhQ7/6hjgn3X4ENdCx0giCwTdfz/jvU
MT+w/i/omOe6tvCswBdQKHEjLny9n183bMndv/+b+J8pg3hAxax9ELfZP4IkXVSYDZHQLdqSg8o6
96lPPPugJWaHgjgMY2tOnYlyg7XC42DZIWyAzLB2DtqIC4thpoPAJnaNM43UYZh7BGPjcFa7znRp
WjNuIAxwUYOatqkh85Gcym5/1WpcnRhGg2M6DAqpRU4OPEQYdruN4TDmjKbSJiGSTDKqmlZ3q4jE
oO9U5vCSLS9AUGenY7GABu0qwh7TtdzbBIXfqAdHKpkeIxGGq8SUp2lZ0I+BxDhjUlmOKyyb9St2
D8LrvaLp7kQ6Q2ttvITYYA3aehql+V41iMGsLqfLcv0oNzcinbOXwct7FtWsZKLBqV44eso3M1UI
FsNqaLE18BbTxZZhBEQ1cwRAcdUxGgomsF4sHLm/S9w2F9uY2bN0NHIDOpoie1cROsa1TNG6wnBj
OhxnQQwkQIs5wgZn4nEIZ1k5aByQpjo5ABKE4yo8QJ1FYYunMT/ij4puOhyaZz3OLOayuBfL2KC6
lLMTPEOirv8kod38AujjXUd/oE2N1KxhI4wWzHDwKL3pISWdWwScRpm+SQJJkBsTtuggHjh4plmd
8DYVi8qsfWQSZ5D2lhnMlnIT130WHzz2hmeH6NWjZXTEi8y5+dnM83wC4BE91UC3rxNinx3vB8TO
voTRMeA5O7SinY/0A+GawR1c9iZgbTzo8WiFrXyVwN53vmsD+NZxHq49GSJACgsj2E9N/yZwb5Pj
16ELWo+RkNNqlqG7a7TUB0YkpIeEGOORjcA2IFk2TB+NWMhnP7Pahsp3YvqOLfdEDEP4Jsyw+3IU
0uQN81QcKgL4Z7ryFggbswb2qwYJN7WPssJizn4QSvVPcYYGalXaUNStIEyJ7LBxZJZgZ96qLHAe
XEg+eAfM/mVAvnV2jYRPuD+kf8y+kLshBnyLf6fyP82ixBKoNbozvxIE0jCBYUiCMuLqm1V5qbMh
hIWSJs+kQHsb7doyZyHaul9ybFDqTogobiOCYBIL88Tem06v3u05yh60JwRaj8p9MPvWfbeaQh4n
p1hc44VrHIBtkLTWq8RbR9LtX4JwtPC3+sOBMff03cVA6IugUflBR4H6JriJIf+cEBZF8idTaTy0
JsPCyUq+bCcEFcsrNHmrKPH9x7bCLJj2MAJXdlba+GtqZLQNaVtX7EIw2FxsplLn1WOSZ/ZLX1rx
idxu684z0x8m1kTs87XtkjuSOtkmQHeQLptdjgk9dTlvTgx1EPfeQLaVra6EfGSfuFxoBxLTH+pN
GPX66vRNszSnWOBWBd7/YgVJNCIIhCpBV0N/zofEPIsgz7tV4LoCh6whxAvkLsYRlBdYx9zMeMNx
UD4HLZ7gmdeag1GVkgwVcxr/2FlIv5+5ugOF6hAUkmcD5NUyH91pxfSyJOWCB/cYEcq+T8sB7CPP
P3S3cTAXXbDNWZOESpCTJMrnntSBJQWPKYcpSp67ysEKHCmJX7zGmlqqRv4He2eyHLmxZulXKes9
1I4ZWNQm5ghGMMjgzA0smQPm0QF3AE/fHyRVl3TrtlXfXS96IZnMUplJBgEfzn/Od7amhb+v7Xp1
B6XMDraGOaKija3JfCow5pzsecGFpCY2t6V9LzgWpoFpY5L+B719KQG4uOQN7FCmUeu7YU++sDq3
U0SfJhoUk/XaGym8K4zpfdJl/AsnRnUzZik2mlR7uu8xqJwtm5yLqVN1LZoeb7PNkfxOZa4yGXQH
5a/FTvtZ40vneJYhztiDy0VZBv3GpTASPR38xaaNBj4srtH4QbwuBObb2/is8qIiFD7PtH1y2djM
PhduhY/dWzmF6pjE+VPibKu5Z1ZZD7r8lcw5iciEx+bVUY11CfKp/ap9x35xAjQcJG5LbMYxI+TG
++0fikQ3H7o3fA5uPf7aFTlbcL9cd5OfCAwKl7AgmbkpiQjfxYHJRdbSA22BOX5OgEhOkGOW8kos
lf44QUowBifggA87s+ZNVdumVtYNQ0vsYY6F4rH2TAG4PA5U/DYSAb7zcvreE7qjXgTdNWsWeBpL
OqSmtTLIrzkATIA8WBSaGDFDutgvRuJHPVhD4uzFdjbg7PpB7n7xWvk/0yzANtNSR5H15oIp6QYb
gx/O6s6PMS8yfOPYzxmGHSrQ3s+WG9NnmbjJXVBUJd1ZfdwddBXCUVdNBwCpqZRA7eMe3BVghviT
0s+CZ3UT9BLmFlTtr7TP5reiIZe4QijPbmlo0bDgJA78GIsWE6sf+y8d1RCZbQVTeSwNtieIjiwh
XvZ78rt6gy3wMkawHbu08a+gV8TR4XxM7jhJOggZFV68UmXVu+q94gX2X/ElMWFdEJRpE5iSZu8P
nXwk1Uj+UWURqEgbhj2DViRXzc22i3YTi92hjkiOTG4/XVy3lSP9rf6AN6cx50vuF+53f0qjR1xi
zrTSQx8jBtndWfqT89wkqXmMwiH7Vmbeh2hym4XUDeBDSVncNMzNx3Kw8lc3FhR/pk5ysq0KULEc
5eJei2jymijG8MDm0UI1R48cF4Iz8n9+VmiUnAgWYlCjnOCraZLuzJGwfExci7lSwsUBCcXzCPKg
r+OL4yXbtUzmv7nCQzPO2ir9MMyyvxQGN18AYvAt4MwUG5Chwz0M+uAjCCFTLTbG5piZHoJTS0r+
aMeMOFZzx5SYECn5TVE7YpMaZrFz+9jadRhhz2NHwGxbGWF1ssd8ei2ldr47me6fsS7Jm5H6wdF2
o/lHXYi6XZGxMM9x6fKfcW13L14tmP575BsuIYm6U4t1HJDGXL8nVep+hjQinfgIoOrpyNkFZt/4
0B7Cniy53T1KuMmPgOlAfw+gHIIyj9/hE8p9mVLpCf2uPjPKM74QwtCyhIRNcCPkU55KH4Um6pha
5U5VvZs4SN+tFIGcPYSMWdcmPwx45yc5CwLwsePxzeui+26Esw0TKS1yTHMBgnmUsUBi19hVs463
LtWnJOLslM/OCq5JmlnYW5oJzmndvQgc0/dDbqojn7T5mbZQ6Xp/6pEzBfOEtinA7VNqF2amf6Oa
VhIBrQQrTFm6X3Ga+UflduZmCDz2NjuTw+PUWKAHSFKYoMTBgVWQhD5D2hyhdnker+QE3DoNiyZc
zwvm0MMT8NCpzFj3lSVTpkwp3MG8NNxVzM59N6uSJySo4LQ1Eol1Trv6SXF3eJnzYHjMLd1eLOZN
a5hv4EcYI73SfQDGCDjlfuhVdunnINmWEAkPMvDpwUsjSoYkhzLMGf2RIpT+oxW1+jZjc92auKCu
UWOgyUA5YXuR5bxR5GK2HEXCPfKFg6aj+JvmojlXc2B9ytKOXpZ88a4WHBYG20BtTpOyPkfErZHD
ZnfsVhUTwnNboeCs2rQM974Pj0fWjbxNY02NfJdRMx9OMO4iyR5MeML/DD1jeZFEkL/CjjW3DWTG
+x7u0HuQi+lq2Tbm3kQEHx6kAVAleWU+TKHr/nK7rn5Lh8y4OmM2buaoF99xE5mXRkmWirAMu2/x
FKUMYWvzkTwYf2HE1Cswo5FTU9s9C3gO3wq/AeeltbnJRO884FgiRCoERmuyxUH4AiKydFeIHsvK
BqAU5xVXioI99+YFQXr0JQVjeRWe4pLoEgglpzjqnBZUzb772qUk4DohAfCntdOQFvDtl8KNGkyc
RpG/KrOMn/1sSm+Js/QgBKwisPOrBfjJHPsh93tGGTRYNkyAkWg78nKM98tW3eK67bhZuWIG2wov
p28i98akMfqKCbusw9JmRIgWvg3NNjhbwOVoXqrkiydw9/RlYqyNUqiXbqygZQDcwTMzw59Hdwf1
qqPyWM20aEl6lt6x1IknrJfO42Bpn26XzH7tOsfdV7Y53Ae1L05jBTo7jfR8b8U/uRmRdswbQVIv
0lazdtHvcW9OefUAkyNjXpgX7oOs65KdpMU3jg9XPbVOkdZrMWAgcfIF6WVllJxirK+yN2K7IKd5
jgOixATh7TrgAtlGxsyNgRD2TALlYYps/0XmQX5fDFF6qEtv2omGqAgTsOIB9dg+mwykdehjelJt
gYw2cePLelpxCfB1am1Hs76Qg2D2ILLkCvoeJY8hLV4anXsfkEoNooNCrAZBAVY0Wt6uZIWoV+w7
lA8EZUCiFetXseGWbjBQbPxyeVJ5DH2X0qAVWxuTPzFUHEwcXNrjnJF5QrULPs0Ib/NqbBofNqPf
JuwMkGcop62+/NKLdh4G04//rx5xX4fd/j//qk/9TTk6pOW378m34t8eum8/fsrkbwLSH7/5T2J9
+JsQgQuaPrSc4A8d6E/xyP3N5SDpmELQXEB5CLrNfyDr7d8s1w3+JNz/KRvZ4jfb970g5ITs+ghS
/5JshD71N9nIg4Zv+6hFQeCHwSJdLb/+F9loMnqH9TIWezvKod/gjD6TlgAAHrT1B5PS6KN38+Eu
rPH9u7FMP1NaPZPloOscC9JnJjp8SYrE05165//vfkH49J90N3YPDCqBCEVOTRNDZlJPMU8j8Bjg
PrldAVTr8TyPjE73WGaNK6JGdAjR3zbu4NSnZExaDO9RuyasyfBqiFXykaYJcm6mnJw/VzM9YPVG
9tWJvHIzFq+erbwfkxJqp2lU+7JKm5Fw3qd7YYgQXlurDlbVj6+10YGzTRrnms8yOBt9Xx3apsQt
MipU/5C1YWvPtJmxDAEn0K2V3kqzt0CElI63JenRPrMxxmRECpZ00oVUVfMh3wHSzg9cuOdjYefI
8y3WB6aJRokNCA9KZ3kAKFk7nV+EBPTHhDZ/nyO+jetBWu7rMHoKiuXU/ELBJqSCs/Jxbg0u7bFr
/phjA+gkN+UPfjPn6Lb0r1wO1EnMpUldSqZ3ggTwDWQqKbca/HAbyJGM9AJhI4OcPIy6zO+Vrkhq
sEHSRUARLLfTYabBJG5uEz+vDZ77eu9OZv69jAz3uW5FhyXRb+yrXSkSiwwwduMiJaK2heJGGJL/
nLs+2WOLH+8Q3T36Ymq9yatievDdSULE9wMbkL/XLtcNgutVPRfwitxFt6B3W7REwvejGU8H07OZ
jEjTOM5TPR1rlVvvduIZOGqx7i2cv2SXJAm4TA8dYJvwjpwqlRrv4YyDFzuSycrYxrG/VXEngeXb
4KccUyPxW1HgJStPluHH0Ej9y5U0YbFfEfDgB0NsQkdhDb5St/zdjvPo5jLe400xyT03kT6MaVQc
vcGb8emA0aWVBu4wf3g4h/eAGVPj4FtzRaGblVJNyA+ierQwzcCN4LPdTqJ2r5I4abTxZeP0ayG6
nqmI0XBeC3s8UwbebTAmTUzUEF8WIe5RMVGwRT9t28HxJhAMZXso+0rsY5kDsOgQOQ/In7Neh8y2
F4gOpmvZVw26pBnJk4dJlfuR8MITckF14usGElVTPI1tphZeQDrRcLa+VNhfLIsLfmiMR0jA0YGD
niC6XdQncr3Og1v6MKwb8A3VSBHgSiJiXSIgAwe7r/tLFpfWW2L7jNSpspVIjqn5q3XC/gEp1/2e
Zoa+zsYcvxpD1j9ZfBXeWrF/3VhNjHEDHyq9euZCv+UVp8/UsIcDjfG47Go5LXN8y+tWLIfuA9i4
5NTgfrnvuQalq0b73Re37mjPMKu9m3Bvv3PGcHdQkhpNiozcSxbQFNcRQwChn3nqGTu3nFBWqQPk
eDQ/z8omCUHu+ongpQcKlwaNQmlBGkrP2RsVwcURx4fo1s1gJps6jsE0lHUF9FC6WxmQ2KBcIJMX
j+borad0SEIVB56lgmlX5SSSwJDSsAyeynCucVnmpKU6ACGeFzOaJslgvU0+kZmQ4BuHxcmyT77X
5He5MQVHWCTdg18YoPJDsy+3mOHmhzQ2xAfIgOwpwBV9Uni+CdGacuSzCrzHaBD6pYjo+JyCDF+j
3ZX9V18L973shckUOgdaLxgBJvSaHxJAluCxpH9nNWHC+NmHh2tNS+7QXCaqDEbQQGtrvNDQPuBK
yfzHKbWps9Ok2zB36nusAMuxjJr7eBPWsdpjhsl3LoOUd4iDzqnO7GLXY6R5M3NND1k1k87UVdAy
h4MLIRV9ZHNS2puBdPihDieDIXdog+fsXPzinck6NqRdcR16Jz4mE4EWPBTUKphOY71HHTGwhPn5
d82G8IY7tvuZ93QIZW0IR9HLaS53THflZT5+ogzqdO8hH4BqgC7Lo33Fc9KDLpkSsqJCjSFxLjdy
513UKv0ZILo9iyh3T30YJPsK+Ckhc9fep70RXWoncE8F7tKD5cXm+9QPw/NcAuVcaZ0BgTObF7f3
AgJICDM/ZAVZ2y3C8uY0dEdnnPfho4RcjVdDZdQ3z1DWM0w+eQd9AOtwKwqGLciR9n3VVvwkk6Lq
KMkUXvUGKhZUGx/vLuVqe7AnmiuoVHXRuAIzVGfbT8Z3zE/wlfymIwNTlbwKctnkCnArQ5DdVaZm
JWrpmXcMQWVM2YYuLPtuicLNem+xz+zdtBCHwfeIAUe5hV8kc4ankoU4hTY7xgfU1ZH89dQtrorh
QlVssDIyPlmW5WD5ZLjfWag/RAgm19mrYuBJaZXdHsCapa8xE2yYxalEP7W9BFJqzu1on82lf28C
3t5R9BxsZqsyodkA3KvakjloYo97MXjZhlmReJ3KklHyYHGzkh43yRiDzSO5bYD6RZxSb5tUUOYd
tmjuxqk1PZuej6vG70uMeFleD0/wqQNAWVP9lDQKa+SgU07uDkYNEMeCOsqwZTMUwmqvJH35s2BX
SBImseccdKsW7+ZgRTi/awNgRibkpair+m0M0uax7C1gsSVEkm0VTP6b6Y7DfeIYcm943BFU3QRH
b5bhDRx6iBVaQazCh4nkJjnvHxpv6q969uO7Iqma97FlA56orbhLi8bgbk61+z5IhMOa1XTOxzC1
2Ws1xvmS/XKO0hCAv0aZnL2CGwfOU3M1REWJ4CNBrOHpTqvhuYgQ+rueIQgYBe9W1Dpt1xDHqb5h
oYExk2BCLGc3vTmFb0TMsBKB/DFi8OpEflHCXQDq5ax+TtMwbJG4GrakJnmaJ3x7reW7tDmkei/m
ITj3Nr0YdY9LlxQx/BtvWsb8i/d4cmw0kCEt9K0FD343egOQpMjtfgksqLtKdhJxlgKJIqiTi2vm
oblKRDusPKPLqYcp561q+uy9VRMuGhRegF7LK7zqwelec8BqHFqn5pQ7ctjbWW1f+5oKgOWGWxwS
v8Vc587lwPWywFOqbYgy0BqtY2DRXIBulgE1rfFlE5GKK2jxnUOh05gN2d1UpXJtLE71vjI5csie
/dqgOADILECkSrTQB+iyMFdZ3TQbrSmCNFK7vQ9zu7/m09Qj/Ir0ylrKvM2dpxOYonCdeJw5hRWr
5yYLqgfPiMpLklv9utTQFgOCWtuUGNW4tlJfMa/J+oNAUzwnKCUcqzoKLQwzIzbbGkzPVsYcVdXa
pAjpFYw045IMteQJsADmWXdqXpwe142TuvAtCZk0K9eT9qvpxROe38B9w6WHZZUvDiNfOm9cv8kO
lAoEh3aQNCs1Og13JZyQTRG5DH/CKHrq27J86A2U4NQuwwNG+5IbafLaCtfdMcIqnsyJjc/ptHF2
fSIcVtKZ0dpewuoSJ9HXX+5nf5au/Vs1kGVJUQn+/X9Y/t/n5P/1wvMPPXOWX8yNDvqAcwr1Dr2D
xcxaUkO64chZQIYvOih9nQLMxd5PqCfA2usM6plqDSLDME56u5U3ZZucYOaCg5Zu4F5nLneDDIsc
HeUzJ/76YpgNCld+aScuQUpBTweXfklUlh1kA34B4uS8zr3wPJRhuZ8x764k83lLj89q9N8rA72z
XKyP0Ozz9nvbC4i+spVr1w8gnwYRJw2AQ2TWlDwFYWLs6lTqHYJWda5t+j79Ws+XsIqm/ZhI/zZi
ScNRniY/uqUKWsVsGVNrlodxBsLGjwenugPo2KuHY4xjlkRXk05vS1PQTgy0gyUe41ZCXv4JEEX4
A7DwwHaUTNG+M4BzlUCjoMVKK33xTTd6SeFEv+MKBYWcYgeOi3Q3d3VLLXqs3212yeNkiWovl00c
AfgSwgq62kWkt5OV1Yc6EeaGzT/cZJ07kvGW84M7QiO3wFmH2ZiADLK9aR9B3Cb+FFFspOa6/qlj
Vd1XuZYnHH/PjLPCN4s73gO2TgcenqvSI7eTyGYfqHnCC4Yt2MUSSdp4KjO1Jyk3rj0ev3djislT
B2N/ojtgDZX62tWzfrc40IGSIgbXlpn1VbDWHW3GbmsjmmmeDCIzuBLRZwppRTHmz5TClFl31pNn
Km4h1EjhNkzppmCbyAHJLZS6OrPKi0evxqGb/ee5oG3eTH3gmzKZ51W0HN27LK1eUsTTH21HB5XJ
OJApERZ/GAKevza7JD2OmdF+AS0vVsUckYQPBvGu4haVb7kowPGlz8Cc9IF2D3Uhj1MtTGN3b08A
+2FhbyIuAhL9qYF3SBh7RaXZSyaQtdzULJ8dAS23C8LP2rWrj5JD1XGwoEkpxy+vaUE8bU1sl0Ot
oqmyTDtIM4nzo8QnDqMoVNvSTX76qRW/JD2sjJVpIhGSQiIuiAW26UV51tCZfrj4Hl5GZTJ/Zm7D
rlLU1iFIIu951PUoVigT8i4HcrW27bJ6rKCDDnBnnQ6dsxuaH0aTXWVnJBuTOo4dRcLW/Uwwd5db
9hJEsbt9Y/NdYuaZ3jyLRxiUePHi/nGvK+tba40QMstkeCn9rHiOqDW6I9Sgbzbq52p2KO0L6UPZ
o7S374tg+Tr04QxYypY7OUz7ei5x6Eb8tIgshvdJVp1qCtjztWso7AiT2b+32Lnxo2XxvZvk7pVP
HchfZg7nIZ6I2xQYyuRc60u3GFMbLvMWQb91n/O81iFdMkXdnTkj5isfrMv34vdFopmks03zmoHf
+B64/tHG+LvqRiPYMuB5mF26MxGk46VcZ1s6o78zpH1pirE5jcw/WbzMM7zX/ZiLY1N4pLwr7ztJ
KI7htbqZOQt64Ho1HQVcxv+bRZnuxb8XJoI0ZcwYWKYvQotU3t9FKJ1VVhQ5ODKMaZJb18m8712s
GFTPaTJxkIfGwxOUf7hW1f3sMDrXmyRpjEew5v1HpnygMYXj8lam2YwALBrmVx3BQAjLYmAJ9yoF
RKhPNAC+xX0DbbKvjlPtBafURUtnOKddY/3ffFeL4wrrZFxXf9RAAkm0hIMMaLrmYvP6B0dW5DPQ
4fYa7dMuthJEopjBLOFukvdlXcrryIO91qW1pXzq3YLAMd7bEG3eCezpXxyvsXomVXHndUH3gkoA
NrLPJ3D9RpScw7ytduAwKR5CiXDKbY/lOVpxgMtvqcsB8mIn0naOle853jFr++JiOlwX11rZnAYG
x8g/f/92/6U+0/+7stLnf9p6+v+ge9AGtM2j+H/Wf1/6/lv3z8TfP3/nn85B5zfMYRYCsOd5IbM7
HoT/7RxcXIMmCrBlB1Zgclj5D/FX/MaFFD8fHacWx+OlL/dPCdiyfwt4rPidPFUmgSHrX3EO2n8/
EPlEtVEeHfpKPcEJxvz91/+iAPckhrxucLmxE6dclQ6HRw6Gg3ydx51fjfQBxVelfw5O/suc7EdV
hM/LP9Fknhq6uszcpwPAv+d9fOAoepGNG6y8OgQBNEzxFSHt6lNxQ+uguDfRPfL2UrVUnDuwCdxI
cOKOh2YV8bj+UbD7h4nznxz1XN60f3gDzdBxMD+x2vHReoG7fOt/+dYGiadvdJXa87cSlrbkCTVX
b7kWcHhAQSjt8coLQQR7cB/x3e0N5kN3rmAcDpn1h+lToBdmMOySvvkcJpCK5JwaWoTeLfLAZ+Ft
qpj25I4wxN1AW84aVSXigk97YIwnY5pODIfpsZNEGvgDgQI75nQ3+FxxnXBc+RgTaXKOszt/wvsu
uUkdlaOhgJdaPnQ6+VnTZCNYXi4kpyiDce1yv9DKU6A4kTPV52QhjFthc0q8cnxKpny6jiYcg7iI
tiNFNQdcKP0Jb2S8cpqqp0UJIb3qGTfNjlzFvkv+vS8OhUiOuguDs/L8SxANpFDEgfjKPp9VTcTS
Ao+S2B9k/yA6uGKHX2nAnkeDisLt/ZhMbr2DtTdfOIZxdrZsaz8uibqILgPQ+QAxZT29xon5QIoL
elNDy4BeHKOM6e6aGk/iDGZSid4/jUB71p5T3JrUPrjCT+/nIhQXfNYC4vOm70oS21nsbxqn9PCh
ZIIk99KCajpP7vhThx3iYTKvaAnMN1PpWeBFUH+wCsFFG3tzLcw0PWE63+AAfCa1mR5CoYw1iuiw
Q0qx1gM321aZ+QuiDdHWon2RqQ5XRMjLjcMR5OQEiB6T9wYTXRsw54NYWfuM1rudUhUe1mpLYoIc
fHX0ypncKWGX1SRmSFrQsbWYdkwG9+zld/6Apb6lNmtVJvUBIfzeHmMiQ+UVuv+zn3LuYn6MXram
WYiDov/7wRdsnhMRVRpAK/bOS0Vt5E549leehnTFwlyo62A+TZ33WphyQgRIb2Q01JHRbXeOOmjF
Fex2kMgQcroYF2Smq+dWu3eTI7u72Io+GRt2sPQIRI3MHe680c3uS60/iz4CxDi313G5PhlYbbKu
BQKWHC1Q6oMq3LUjASdyNyE9VAO8AmVhmMnZRm+EKlM+OjgsMgMKRY6Js87yFyzKD2lGDS+GhsAN
fML73s7CudLN3L1HnyY1srF5AYCWn//KJTG2sYR1GbSk9BXnXoDDbe23y5T6u+GDKRZJQGs4rIzW
reNdr7h8uyCIObS1pNDqMDqTsPrwUpotULePJgUZZq+QhRDwAY7BslU2xrm6si8zSNTKw3XXGIzj
IVcd7Xk8U/V1nztYZlGPBW/OOuZIKWk57CKCygCqu+6cUxwkrRtlZd9tMzp5HrqFN3PYd9SWvOQe
YtUhS4yjJEC7dkraHxhcETDJYdoLuBJ54dHnO55nOdx3S8howvIU6+xrjvCG0Vt85NJDzGcT4jxd
xbO8q+Nc8wsOSVFGI/nBAwBp5NnnEEuYJzZwIDPQG6sCGBWVzltvdB85Qx2yhh6HktSniFaenCa6
ZO18M4w75srUusXV2g1SBh3RnVUFb/w8WfzgAAufJhpNg9lYp3uVxM9pKvjBqPlUN/BVS/gMsX/2
2te07F8Hg+UUr+Gq7WPi+PkJXSJdc5nAMV4d6o6eJeJkjJC6i5sARBCFd+l7sBApDC+m/fdlsBKj
PlpcQFYWAX+3ah58Wxwqea2I8K9AlDCIh7CtguiOR8xZe9qj9NfQkp4JNjOLsStvTfKGy+3Szd2+
5o+fHAs8oD5zod273hYTIKgtAUsP3v9+ys3tULEnuU7wSZdVDw76s0uTVzNFFA/DX9MU/sRKFK7w
4h6bNDmnkd2u2fLevfmakM6nbCro3uoKnK6tqKUdUqjrYbboo/0+IQizse2hxp9q3GcTX2OZAydi
cIQZyEm/hPU+gsUyRk7d2nnwYyAMpmDM6sl4yxwV3IsdXunXecJFcU9MEyZalEDjkNaPQI0seOkb
ZlQYDWph80cEku2Ugc4EDHJfU/r2JGQOBcrHNZmQBoPPk23nKvk516az9eCNIfAdTDd90+AZCeSq
p8oxjZULP2iY++9MEfxDXtsfou4+x5YJIa5gsVW2vx86lheEViJ1IcVIMb6VDQ0JJ0/D9bAKaBzD
zOaH262lfBFIPq0y9jbsSwpv0O+GbL5BYEQnYzCVxJZeJw0eCBLll7yPNoylIVvJ8XGqsqVKsV5H
KE7rLsl7TCftABeVkEBVsLnfuYWQO+EQ7k3b79DzvQ0hA2+vWjpg4Kzs45ZZR+u64ZOu7wUAFdpU
UX0SSMIQpVl54aYboBxG3dFsw9bAgoOIHXcNyAbcduF0TWLsqkp98E0OlzykW5uBW7Flfgm8zM6/
Rgy/m6gJ3qiq2GFnyleqGt4BWFAwAyvD8KJTZkfNlys/zaK7AF9KwSDSI6X67HP0gm2AJrTCHNRv
DU37UCnVyencR6fgLuH0/Ahl0/HKDC69vMQLzr//K8A6l+Yio4MvOXrLkCMc+DrMkgtQ2HFvxL6K
4m9SizQGtly3KYmmXlIZ1S3Xr2LepVMndzhQgPV2yCZSjkBAiuUBC6+tmoEux9V3K85YhdPhoRoX
/vgYgoflySQpism248cbMiNZeFImRdF0YrR0SJy8CsRe21EQPBDBbBNMt7kOX0WEk6egRcqx0mX9
u/csl6YVzPiEQqDrEQBx13oWV11O1UH7xluN10cnbXEjq/INEC5nMe/kmJXcTb4PWslX0TUnYIxD
55DALVrng1FTpOgM4BXt4mxa9FzEY2MyEymNdTJEj7WCEZ/44H4Kt5ckTtWTOwXPiR52uqeF1qvh
Gnlu+CvR5D/MIHtqFaktHMxNCAImTqlV7udqU5FzBXAawbj/VoTsuEiOhxKC7QqvfnaIEHEno5L7
VOe3XAzv1jRlrEGaYE5c3iMibGFazw81KjrrAslDRzvqkJtQVAFvv9DxgTXKwYTV2Pa+HekDMFDZ
6I5e9z2MGeBkBNW3sZ7tjRbqkdrcYSdGJ+Tsl72m+pgx0iW5sKqHmBnPwPk7yC3/iPLHzK1L9h3W
gQbu19YokXfsiUY6BkaezdxB493VKV5mpGheXcZ3QNpeOjaZPJu+NxgbeQ1zUNZa0CRQvgeNfiJu
6PM2UKbVl3T1WSB5lctHDhQFGknJQCwVn1nBuTUHjw+94wtXg7dh1R5wMLA5ImdaT2HQPgaOujht
kz8qygTu43h+MXXpPQAd4URUoO43hdXsCkQUgob0YJUL/qu59xr7gkoG+GbkTGOqLeUXEm3dPcwR
d+LSy/ZlEIDicvFdMWTaB5pbghh2w6zDHV7Orz7h8FT54jzUrXXN8v4yyYzwf2VYzA4PgaOTq1tK
vhOpkkPqubCBR7FPlFcfI9SjVRNk1n7CLbmTZodPQ9NiGweAHaMCwd+2i+wKASu4y2vzRGXsW4ip
nM7JnAOQs7KgxVB8tSONO6Y+btMufrazbDs06QFBVt2WCcEtTthhmqHDMt2Trh1bcs5hZKm7rPkA
/klkhGHzvS2Bs8V8qo9EZwVualXukYW8UzZaP5suOWMRDTaDbfOEtAi+dW5aGA678YLZYbzMfGGH
MlCf6VTSvPSfv2AIViCdhUeYePIIVISJF5DTyTVucJo4uo11D0G/ne/gpattmAESyUyTGXo+v6Tw
yiWtW88siO59ptDC/SZ6bAmg3HAJw0e2KsaFNUOSgKDFKpcPreM7zzLhZuPStEY0d/xwA+ukTP+T
sFp5LEVrn63wZndFcj9qqgQ6vVHF1K7qwOJF7PVnOyc3jujf/Nn/slxrC3OQcrk0+OoCTnsu0Tl6
sVejsE6z9H/GKcXObUsGY4hZlhMSwH4Em4QPEebLcco0iPlw2MXYKErf/iQ0/9jN1dICAtnHYeZN
39xVYUlkEvyUeo6/6a3qPDH32voV2Juhvsd4Sc1Q2MFjMou16NFKPyBi64MhxiWwin9hug4Oe6Px
XumsAPNhU/A2yeeRtjaHJmORhawZNBWQS0Xwi8dtW5GGi6sICH2dHPSIoZUEAime7C327cNsMzhq
u+w7sdzraEckW+mOTJcKArCQJ53T0RUkzptrDFBuxAe9u5ck7cMHuaSUVEQyuJowOknzqvEsrOKW
HETLKezYQ4LJKwpFuoaqaI2Vpa2CcM/Ukq4vaZtr1aj6PgcjwxgdDD3BRDSH8pblSX1RseDWaPQc
4XkJN5aDsSYO5182dhmqRmeoHUTBd6jnX9XwRq2rPGeLVddsDTD3q6Bpyz1sJAqvKPIEeDBs+WkV
64lLTTkN/D9quPKc6m5It66RcY5ic2grJr9dK8YzO5bCr2sKjhKjyznFazdx6gVPMlPezs4Ge2MN
GUlv39rKNErvdSNfXPAYw1oTZfFchm+K0bgaalCSUX0KPQouLEefZxuamJ3NwYZ8pE2p3bTUPGDK
jePk22CRM2ZmDhHar5L/xdF5LDeOZFH0ixABb7YEQE9JlFRyG4QsvMlEwn59H/ZieiZ6qkoqEch8
5t5zgUlg8NoX7Rqua+zWIwurtLw3tCwmXo947a6JVDO6u+J3Ii6maGaiYlHX92tlRq6CKJiiokD0
BpYt+Skdaw0Hz9yvw/q76upfF9ifurdsBv/LstU3Nj1CXQb1BLq6xmLPqhLN1TEPGDEAJk3oG4o7
H9MBAvozXuZt4WfP2D8JJTLV1Qmmu9FnHQaeWxLvC3V5le51ITtwQgxMhCYdUjfJK0ox6KI1CPVi
wWAO3hNxblLWQITp9NxkaeMywAIpCDJtl62XVTJasOvvRPA7dGZ2Yf+K/UNpZBbjmdhj1dj7KaQh
rxMxJ7nCFFJ7ETm7jGNIDiUFmzq3VN/0dtV2MdWy5culoPugygBoqAmGcdm0mPMrGPz6mF6hYo6R
PY7GZkn7ZgtL78aUAwTG2gIZVRdABnFSLKgJoa6Y+k7MlwFDNc7F9+2QHyMmWKP8GqVxKEx7X5eL
cyiF/VaTpF7RkPL6mYdWpJscozEqvnO+zLcgO/yrYxeN47onaGaMAL/dBzjjQ7EaxGqL10HzjkF/
q7QW/TLcDjG2tW8KqTl5r50eMsV/SYI/4Wkx/tGKoh38AREMOVW7+577y9OSLHk4l1JsJtdhe4DJ
beT1Nm8c9X4RJXoH2OFyPcllpEUsL0PnbAfWScyM7cgnL5IHJIkAkF1sTW5RbNLQuSyKSOEGnEdY
gDZjWfCfU7sazqTwbdLMTrb5TPBeaZkaqYxPRZMjNW/of2hNzpS1iJ9iz3ZAZrcPaAfbowWAAfKE
vNdTvPF1WjRYpgzFjZpv07SUoYeBPh5b+g0PbCxUyIBYMQyaA+o6mmH0m1Puxp7WX9gtX1i4LEwe
xQP+aevMze8zfeD21fNcnVSLspqFfXLv1bMOgfNRpJ1xFeSclEbSPmZzjWGy/p6p3s6B1Hz0RujF
lC63Uk3Gm/Dc907D1WiamGDsgCiOtcIg1RCq7C/GnqQ1wtSoqGPBXqVBnpUqAdTPyJody4zD7VEP
e7fYSyBrjIGwAAWegS7HW4E8AI4mMPWPahkxUSrkExmRkdsIGVnGDfXgHrkSvZPW+S8Om5rdItvH
vqkAonkUna2JlBViypVXI4uZMa+n3uitgyigDUj/IgUWNNlB9tPmJCSfPo358obV/qv7hOdE9SLS
PBZGCUVdY5cBt0g97BqWEyKtDoSXJxiQiDw21ztc8NMJbcvTLeA5sxCDCJ0BhdeUP5iM+0fTXD71
Qdf/gXchWHXqaQREQXA4f1mwimsZZ9K1Iy7TT2jSkCx0e8+dLg4oCwask7p2YGzzUMLJv0/t1yoo
SdnuQILhE0so1I1lX3hCxiS5qjdpiUdKlAc2/PO+wpBzdaZV20h414jkiRsmjXtvBcVdNS9AsfMV
2n7BsshvroukQ/fz/Gma8rO95s2mGVBzgFstQyQmBVbS57p4yPo621u5fGrb+dL0WbUrsnXrlJ7H
DGWsGK82/0Z+TbzmmEDHwX7vNbv5ZY4YS9SFJ6Pknu/n4t+0YLTd5DFfjkoG028IIM86NBUV+FrO
ImLCu5EMEHUDMphNyN6W7e9KcrX5YmT2VmfkFbu47RjxgfrRe+++BG+5mUqCsTqtWzfdTbqnWeiT
pPucMtIO29rAI260oFFwKIuq3k19xxRlWNpd7uW7NKjPfmWf2sHoInw7ZDky24MRnL4s0NI3leT3
+iWeO1ygRpccW4DyJ1KnLmPpvQUoa3Lb5G/ubru0uVfEyUtjeDQoBEvarhkjR1DBUDaHcBAPKRcL
JNyttupYOWeshUTPQO2fmWjV3xoje41cjk1tFvtWZBYJoMThLf2jHB/8gdeC30LFUv9SIG1mJ9A2
C/Nx8FuMnkG3W3woOo8VSUb4rKBMu/UnJL5n+mjSzBOqg1Zecu52ROl15K+sAinwo9XBaNIl7o7/
2wtdZt/h6OyJi3jn5Yw0pmi7HLiTRlBQI8uzy8GOe/Te7snUo2hG+JOTeJ9aAVBioPpINJKtSb8H
fHHOnTpU2IHJO7qpfDcW8grzthKYveEfP+N7WlqfP4CS2VxwR06af1lYNsyL/WxpQ9jOubVpJ58g
SEINcrt5wXvzbLQG7BF1MusOYyJkfydQ1HnG8O7p2k8xOL+ulKdbnGzTv9s+R3DZT2+9q+9wswac
QEO6Qzz2NZkvvYsRcuTns0IjQr2uZc8AlAA++KA3FefwWNuX4eay3gU0/fjj0Bk8mjNAI2Ob2krG
Ze3j1axprNI2ZMfFJI7J51+vL5Ihrxf67YttjG8i8ME0uyfLMq3QoyMM0bhcOd2eieXdoUU5Afx4
cNkLU9D26CdbKJPcJ3TnFTSb260rjPYnQfkcDZN5VJSMUNnR5FOgDj1Exene7Iu7AInX3u6muNL1
uyTLX4Rg+Ouz1wLxYuLwFnJj64z4x2p+Kn37u+gMOp7grFT3iquVUWd79mRwGkz5iw3tx/ZRzbeC
EKcgeUXjsMnE+KBl068Q4sLV8zd6ZR4WDE+m5tytPmThQN86dHM7nkLmJ01Mc11urADLt55N99CY
mXLOw77S2hc9dXj4NC2nWKlcxpO4tG7mNieBE6SvjxJcxikBkZ10KaKT0s3hgSWS2I32lqzJPNhy
jDdgjr+VMikGnZF4h9Yjw2XSN61SEjVPe2pnv9+X3oS/FQkEwiS2xt7JIlkwEqM8Abvr1TCdpAc7
Dgs5mMQEYx+2uhh87ccwUb44fnFA+xzPnZqPQDU4JjsN8KQm4qUnSSDJFoYaBEuiX3zNdSDFfkVq
qFmUseAxXekgb+3K26CkHePcY/jg6yQRBvO4BS1HVKryAd25XRLbmfZYEJXdN+UrwkE0xyg+45m+
w9As8v76xcY0XurbFEYlszDg6v/Dy2pKDhOQqwgoswg7sY9d1+k7AzDoYXI4Mry+PMLz4a0CaYk2
H6ljldpbICPInNf1IBIDAcS0zBcjg2HXtydL6+v3plyfluC5KPRk16AVYeIzqq1mk5dUBhqlYu2g
uf7UDMj2mUvSz2CNycbwpiNn1ltgHRTx0SSNT8T66uWv5TgnBex447wuAsBxQluNLWwGq2+8oGRg
7NbyQqLp289BxPyD3FjsIasBs3dJpg5lYR2gdwGqxmjnbjVscuUIzWEvhGeC3LAPJOvMFdvpc2Im
jGOeq4ZIkAGKJYioL1NMSCKWr2Zexx3SgKOJPTHMJeGDTbLWBAHYv87o71N0uEug30k0MlG3eAkn
rGfSwsEFC9Kftje5olv9PpttiqwZ1/NaV8a2627HaeMD8zeZjGQqE+Adho3vlenLaNt/Yz2faOvd
S1NkWxcR6A7WEzS2kW+0owAgtrWjvMByeUjL6uirogBbmn96NWkenaWIOKIDz8z8iRBufceSVRwn
xoPO5EsupWyJDS05m2P77MpER5Xnl6TLgbNL0poBZkK0TgZW9dbpkJUUbBK5/HJDAMm0b5DNoI/W
QdQR80JU/VZoaBPzRZ7OcOx1dLRDGWt2Xey0tPOPKxJhAlH9WJ+1POo9qe/ERF1qkC23q4v+XpWD
tTPJlNer7m5K5ddNHEJDmd2r6adwS/+lnK6MUfWJETWDtSnugKETQXFGqtYcXWs2jkLYn9AkGZJT
fOzxyx5zMXUPtl78ZYnx1lSFCwNuIqGqowLSB4F4yCq33zQL4qwC5sedvq3qMuPCJ5BtUsa8l6Ih
5gTnEigX+9h7GArtpidlcRy2wtiSw4Rw3MsX0rFGlF1u/U7p7R6rpRfP4+jRS1UNl/bsUwcnkp9N
gga6ScdLT58friPp5wjJo7Ju1F2GpXJZm+opaeGj4Noa4hk2NnYpEmNKPYi8zP9zFSev6b8EOaG5
A4XjYejkAw3nQ1ka01bYs9hRkHdMSnCs35tseh48jw5GDKzyeFkqClYbAWxRfwfowE415LntCOsf
jChwk0Y9lsmsyMm2bhq7eGBr6fjqGziHeyJKEOTtEHDUJDYwUwP3gCUYmSbkmgdzIkFxZS+gf814
qZefpmARCMtnOna01hRciOOJB3iyxMQv52JBRzr9YpAqQxx5RDJDAvYd6peEuRSJ7SzvHFlQLoi4
LQx718C02+hT5sUr73EoptsS+LYPEzDbwqppxmMuZ9hlaCmoDcv16jcTpb1CBJ4zuFUYC+Jeb5Zd
07I9TxM7XicQdSYzI6VqvEX2Lc+YHUtYe8TsUSnx4Uq5MzCxAxjrHZ4oQvjcBIa3/onqDXRNw2Pq
WxcrHVZWQ/hbOkW5mel3tpXle1oxpplWkEcDpJ24rp+JEQuLKlXnJAB8JxEkENzknceZ2rQpx2tQ
1OqxwNbKLkR/xriuHwZJtlaOobjNSO6wCBkibfrPmwcHOqZ2HduRjbahk1VWBruEP9D3qgmICHrW
UqCpreRbsXYkpeTFvxnxoG91w5PMC8jHlWKrAg0hI9TipWiowlXD+ktxU77h1mADbBdXAynHTtNs
8Qjx2T/ZjvOvdR3q8fU18Rr8iO6dPXe3LDteK+e6jEPkDQmzS+fOoUQIddu68t8XPcMJvfjMBRqy
cTQMDK2phbrJD71tW1jTTHXnIHl0RPAwJTtttN+0YtlBegjCMRBvtq0oRS3/J6vRUTZk9EhtQVyM
rs/nZN8g63suyv4tz3+Sof3M0z/wtg2w++ZsS+8OHd3b1MRGQnhGnqLT4MN/NZ3gsQgIfV0X7JNE
V2G5vvqjcYQRc9KbAekDAbvI/bpTDqkls/I/f+3eArbgdDh/cs3+LA6YhF3uplmK9x6I/+i9GYW7
+8tv8mWHX63n+CgKqf8ZxXzQ5xIf0/IZdO6htNChDrfspDl4nnRxloF5MAFt92p+mj/6tu64uVfA
HPLB7NzdCiHBbqt3ix35ZjFvkj+f+4R/G/T5t+1PDwCoICOgmBj9A5XyEuPf29pwtE8a/AXICKu8
wKbIHgLJjEm7Y1NlfrHlvbCFgG25FH8wlahsCmqjUTjQNSYHvE833yH0RzYg4MpDykdqodtPECwu
lUnq7UhfHCYknUe6sOmSG0/eQ9wwzsYM/dlwG/5VDmHWnvp7JhQqWDwGuP56IkvgMOfiqygL8ZJp
zsO0vjs91Je1WNpoyNE7dBOEhdloosG18yfMtQlbP7MnPAPGprA7kktgDu/TwPjSq2oBj1EWd306
nj1mS2fTAM3peP2zwcmzMUBJhQrsWFTMworXVtLmBcvGxC9CorTSY4eYza2b+p+p2WlharjH2WX1
XtppRjPIjGGGqQMEPgtntBNbvm9ipFEwr+BMdiKVW0W6VFTa3V4hItgR/WGHS4ueFBNPvUlH/36d
bByU7gQm+IYGEEBlTNaoKZMRvIv+uifz5U7Lg46lI1UoEtZtn5jzUVcfsBG+ZVY7ED5VcWpH8Pp1
Di6awSEZ9/ZLOl28YZBHQC1yZyo+rgAddn2jL8OucSPLc5LNSPwvj6t+yTFYxYC4j8LLQo2W4lMY
kZs19cYbg343YmdhCrxS6tUsfOx6creJRWcqKvZuNSdXCIX5oty6fHYscazA1u7dugpTGPhvbvfH
mBbaW6YjqVnhX+cdLn/71qVM6RvOFkDyTgk8Ha2vX3CMFCns9YE+eQSFAsDj3UxmNEKLn51K3e63
mnkObkoXEMY4/Tr9ibsGAU2jYYvy0Qq4tfQOE5S3aFg9m9eWTBnoUscBTNE2ce0HJBcKvr4tt2LO
96JhVB8QjhVnNHIHc+0EY7XWYf8HOr2RRh2ZcCFYRQXJHToF44K/M+9VCDVtfQdzQx1h+OqOYqIh
MoteEN4TU09KlSpwl7OZ+WyTF8t78ROWs5mAuS55s0qnhWGvGIMP4/o7FstVjeWxZPtwHgKVPfc+
Sbm59ModxPQthkDSGbMFGUmeR+Pk5KFI3a9h4vdLeSvWcvQPt3+s7sy6sbrmi/8PxPYjhR+zD3KB
J6RyIeurf5ODtXypKpT7WNlxOzOij5yi6qJKgF8mz8fc1Kt3D14M3kJLHZLMFEqlYPTAMG4ctPmd
aQL9Bn9g4N1YaU4wPC3COVsOmfPMOd/dm1Jisf8qGlfPlAgwjI9kttyXiUQJKEkHjTxy0hoQvbex
NaBCkML7a8mcCwuccRv2vrAmyRwLkA6N7Q+gIUY2IuC9n4Bk+7eolfKp9XKGaisZDRN4IYnf1kkm
YuQzeeVG6y8z8FLIrlV7YMF6GVkzHu1BvdWdvTKwQlDo+d0ztm6AQlDAmK5oBafCb2qJg9a4abhm
lNwmoLtS801SBfMTrHrsb7mCEzsTGlSaZ3v0f0lygpoG1n+mEUUZkF0BUd+Wl2iQinbgequ/QHNf
Z70YNwvjsvNcHR1tifymcM5+Nl7Hrj+BQnkzx7kO6ybb88T46LHVtOG6Ylvr2NfJD442JSabkQQj
a99GXQXrTS0ktNUKm3VOAEiNQSMz2CFyIYCZMlhDoVfzTBbFswOvkbUv8Gg8Cc5gsyQpPBYPy5FL
oAXClv02mcIB4LCEyXiE2JnoLHBCIw/R4n/1FcxJe9VagLb4ko0egjPrS1ollyQYbXBBCegi9BkZ
06iU5tbXaBzAHhJrQMeOd+9e74n0ywtiPjoCZkMYYZ+zvZ1F95p1JgpGxyIm1F5CMGZkkcA7CKW8
EZ1dtlOkhEYV33YIQfaKueNbFOMLEM1pUitOlznYrRPnC48fJcCCiEIa44cwyNcjd4n+mYAUal4E
XAX3FmHFHEVSXINbqpZNQlgILfLPypgIImSkPpSEcg3UWFNj3jX525jVZ2mcZiGeumlZKR0ZPRS0
hDVh9h2Ofe3oLHWcDPTEBk8QnlHj09PbV6v7rMi8CN262EosPGGLTcmzJpZW41vhjHroFEgo9I4Y
XplGpkrfjcuEVjLpJB+x0TxN1i2TrrXQWip5mBbjydEBQdU2kNDuD4AgaTey72N2d1eJkhE8vaxi
0pXI6ki51Ervicy/d1UEZRjsENCwlerkn5q6v8STpI2i6VCLBVkdQedumO2XqXfWTWAOXawzCCJn
gk7OIuCvWvQtpLwZNySwudz9YCH3Z7GYIK2YHUPqeV+pV7Mp0++qdTwOkNnpUTUVzmyaGVnQMKzr
kyRGASjnErJs+SL5B5pd1lPjs5NrXBa4xFOx4uomI8YOcSL/8Vtbg7eefhevkiT+BHHlOJSPlWO/
tTqzwKFFirGcg0x/8lbfZSgZrDuRaa/mUjw7xJFYJl/ZmxDyuunn1N2A6eNycMvnsp3fkNeaW563
qEwUI0VgPEMwGqAekP4xid7PkkJxWF0rzF33jS1vwXz4nm800tKAEnclRiDtvpfUL2N/s7jlEiNj
45J3G7TMc/8KIHMLCHk8BeMSFzmbuMXc1Ymyz2DFiez1YMeud7we7QabBqkWjo0qkGWM2NWeeu0z
HmXz1C/G+sVn+U9zcnU39M5XzUz1kN+QnevNDQlYKhqRdUeseyJCYNkqgcx2Ku+OwTTduRiD+xtG
tmQdbtbtcm0StpJQmFDAJGCcCVCkSz2TB3mpKxc2jtvwRs5XXJBzlDYbQ0qoTtrwWJJ6G8rCiUFe
pA8elDY9l8+sMv4YxFubiXHAGTWvI8ArdCtBHmWrCGcmlaBM0QiVSX4ZHP8P4104ZcFVI8o91Lvq
AZsfy3iPWNwRT+nRGKsPzwOCrVEgKyML+7Ji7UXaa1pYD+W0/sPOtklM89nyWwJvGP8DVlojXnnj
pmM4WrkTW1rlEKpQkSHUmd8Tap4qddPrvCZR2cluQ6rZFQb5Q4U/d8uYbwO8crd2IzdkLu6aDiw1
mUvH3sZepNhxICHFKEfFmVB8nutIFvIv62imyhT7dYZaj4oj29eY4sq1gP+a057n+RXd1+dMXrFd
n3wWb6HJzGFjqhqtAcgDjMLGif0Oke7oGD2UGNjLLukPVLEfXI3FvZtlPyCqTujxSJ20y3df+s+T
5OTXiCIX+bScUsZpOVDP0iuQSTf7EuvNjv3MowERHoVJfk5HZyD4e7dQ4yNEIlwXiSBxLXrQUnYS
80nvgp1Qo7XwwerK9XVO+q+seNAC4xmGwoobjZNquam0nepcMcYcUu27CEBe0PMUm57L0a2zcTuk
ZLvwJv1mqAgZlN+ny6ixKNf3wJo+hEu+iQDjZDOoHclaaScP5MZibgu7EPxoJiSyDOrj0npJ1Lyb
BhQ7PX7OjdbjLFQT22fyds46IaW617xlqS15oq2OgqIGUAb4wifEfhyDt7GMV+59LBTOuutwLK4p
n5xNzhjgiUhl5audA6AgDXzN4Rr43cLLNPWxtSTEoLNe9JvS2y6i3xYsYMLmxszrDRNyXADsL/lA
stMjtoj82b7HsppuFtXewwKopftgp5x+/BkX0hb1CM4WnYNSz+WATEB2JunZ/4JeRX4AEUylL1YZ
zMe6srwoBSwSprVs7pOpeKDOtQnOmK1Xu2d7x8JedvJGW2PhPOiNfpSie8ytZLn4Dklndd9/NgPA
iMKViCM5ara5LwkLEuxXm9ZkmQ0UYjPVwbDzicc+eT7p2pQdbOdvuhbPZe5aJpKAXjsbPtiT7pvV
2reeC/ldzfTpWc2NKkuW35DuwqFtTeRyXLm26R4FIUAISlW71a1mOtm9/dITrh7C1TWeLPmh6wV9
fcCZEEidWwNc3JZ9CtrfLru6TevtXWPd9eAFT32zmmQEztkJC+TZmo7/J3S0YKBzhBCR3SHHRGlk
R7R1CQ6LNj0zjfpA4rM+j+DbNo7R9jFMx3xrEnOAuQA84ZiYB1xFdFh1pxhcZf52GsEc1LMszsrj
YsnriqRHnTKFdK93qcrknEOn7hNjRdrQjY+khDGvAsshA/5XWjnuGQ0m7buZlduFReKOOUePIVga
T7QLVOTNHxSITU5G3Eefd3v4O8YVj7t5MAbi+4TWnA1Hbw98QBmh9C0PLRG2az08WkMm9viInt2M
yUTq96ijauQEeAhIxXW6ix9ACq7xd2w0BprbDs9/nLyV/pPK9PimhphYWnNpDrCgIAutA0SAW2S5
2zw1cI+Y4VF9r0yyU3TIDX1GYM2vjrSQs92S4u68pH4He6mHq1J/voWIR/+riACQA6aA2eNlybhv
d13QXNANoVG2LZJJMFf0FcmXxpHHk8VHTo8xI/Pf4Gt+o/8kjbOjohTyUmrpn2v559mfaUhTLkBv
rpD2mfY/jMEeAievp05zygAdzKR/we0lymky73K0qLghNlAYDVYH7+OKuAg+8FfZG0e3XwuWOcOp
9EHgaXa5bLCNxs7UfLREstwmRrEib3ZJXrBKw8vBqloSJOZ0XJBGG/nfae9fYG8fKgX8ycBwYayf
7hBsu7b71TvGEJ202IHm5W5YoHw1Tg1VZEjzGMzgxi9AeOCrCd2iDA5gZXtovmwHFFHJlEYabPcA
WgSDxHoKZ3yvJ0cOKuyrvmNg2P/OtdNF+ZjadCxTHccKPudlMIS+m7Lqh0WXlbiHgGD4SxtYx8AZ
RiKRC8aXJIjGvZ9cZE7Qm2PZkVePJvgJ29/ytsFJWuDxiNx4Loik6v19nyPPA9PpR5amP5vdwMLV
KJCXGOmR2WYWlbLTI9PH7Y+oZwgTQ3smLyg9Q19D3LdyzhEs5+6dksIlpcknB6B7LcfV2uKGf4Vi
8OPetBbKyeQBjmwsJTaPQiK4UPaP13Xuu2OsHWt8VM9dSolRB967r7TqaHpiigbghUjwrPt59n50
G6bTpLrv1s+mB9iDvxkJYDt/hPVR3mzizqEXIr8y49mVKjAuWpaSpZsoBKje1MDdMV7z5VYZnGy8
oXcQPpq7Seu1CyJrzDHiAocuTnWoUwiBL8JNJa8ldKW+UPHokuUBWRXsvPXIX5eu7GYBb73pnGOz
Dd1+fLMYc/ZaeZ0d/d9UWoyWyB7mOeAkQVxxcNo5Wqo7z/f2dZP+G5t73K/bopto1foKlO68UzoO
jMxDkeYDwHAztoNdn/xLEwrujHIQugcaVqc62pRzaePzSM3ug8FKhU0Jb7bjndBhhg6sgE3d5c/p
hKFFTMFriqBNtcY3FVW9NbXgSSH4D7HYkiPn5CejlWM8B9llGpWzbzoa02GF9ejlwZ6l4+Oaph+l
EBljBZR0C96UTMPWRCrq3i3EX2qMOAE8ljaED23YpOD4YD9rNytfPLuMwmUUjz5w74n2zqzRoePc
OFVXw08aBt/YPyo3i2uM1sBR1yICBWd7tKNWkLw4ruNHSSCakELMZ04WQvxiftfWhC8I/2TqbJhb
FAIIQLE+kNI6OmLXpO2rlpB/PDZTsm8Y/txK3FBpv0ui+NHhvuPAQL4iKnUAdYC0a4xquyEDQd3+
MbJ/7jO+HVyCIVD8AFk2XWKfo/Vxx5pLpQD2MAXd7ubWi9WMJpXM3M9+AnA9NYiVUr9Wm07Jf9kK
KyIA4uGVSPzRRqbbcareJ4NqoxH8LRlGfHgaCoduDTZqxXlOTk6XtISgeM/mgjG9rYyHxaWMUjgU
VtY4BQFDmdiA5yDGIq2+8uUHe0sbToK6cMIfn7CvXcmhUTUgtqq0f41BXjDWEWBQ1uxPpvRRm1LI
JIY4ElWI4W07MttnyhcoHjKYa2VmXj0btOycYKJmmL5pZ4ODeVjRr6bL/YjDBG5WBeydoWfAznEn
hu7dNXjiKM9+ndn5sO2JcqIkj5XJ0azwHeqLhng4Q5xPEPvx9h/2K9igXNaZko1hOyGITS9+uqQb
gmtQHfE9sLeAqVfckXAOOmlcVYQ0UN/Yrn8mSLY8SKIQQsZNYV7NMNx7tlfCu2ktbe+RDuSz8vn9
aT1FVJDM1KlWWoW+yxIVIKjEB5jXb6qJMJ3ReoIXesQSczIW83OwtbvhNof0j2aRIwafrf1g1vqm
L4erQZvK5PDe6e09bxWpw/bW4PpSXIC9Brifvzxk1mS24xZdim6vp0l5B2m+JCOQRuC1ODq0lRFE
Ze5LcvvW5nuBOXOZE70AGHdLJcIcQTLGg0UWrKRv2tpgUJH8yyWyBvybzYIkVelpzgJGH+ibltsQ
zVlOipyBTSIOum4XXKXUIjWD5sF9VXMQs/nddq5fbaji9qSTjcxa2cYx7KCkNh/Rc1obveeu8KgM
b+mldqojYgNtaTePQTvQgFVQh4q5AeBjWrGL+gvuRWwouYaFvtRR7h/QUDDx968YtEOplU2s9TD1
St8hdSqjEW+eMk39eIKFXyuvVgqdgjAM9GLtRz5D1GDggWyzYSyxgk7xiBMHVKSFnRAmLMaCKqia
QLr35pfV8sNrxZeXGMkhzZYQVgEzvJEnZYCyBBvmXMnu1UynR0fnSpllvkkD/eq38sljVGjW66PR
Mp4kEj5Sgr7O6NDq6tWzN1r47yriVPpaj/WpE3uJYoRBHXl2YtE2SnSHsej9HTr9bKPcDOm/napH
7cbZlYa+7gk1gpsiqmNe++mW8AUSybwagceov/Srf54q80dRDG8162ZKS/tnkuheM2EeMfYdG+lC
Hzdeb4R/wESxSNxjPplPJUvzIu1oyKoXl/LESt7gPfQH4lqprCo0KFqwqWhkwlwfnwWuSZD+j1md
fixexwCwQG4mtGcr8GLXnn+SZohzIzgibgkiFLSskLTxaLCKTFKLWeDEXW6uV6RFXxUBkRAFeYUJ
H24k1huXCWG93ry8cNTMGgicXQ8PAZ/2js04/ZQOdtJwV+/IGvaECao8DhaQxdVmaAIeRYNNglzI
E0uxHYSe7zRTm8ExuUdFfNRD3nbx7DofINng6njogRn0cC90NUX0iLCkWeazmtCHOwZ55oYFGka5
JP3RmETzh7Cza6dQzQXr0dfEVUByTWxWo1auRWRq/uJvwZOiAYjSFZ9zy6xrFnJXdyDNF285OFX1
bzTt6A4kzvLUJvf4nCpEQVodmglKrMVgJHZahqbaBoIJK4gv1CzcWZsOX9UKYBCl4SlXoNaE4W0D
2wB1b7cBLnDtHyDUbNOYH0WvPQoYh4XHk1BUM4IPTttgmKJ1Zr1FyvVqeHXsTm22zVvnPQ+Y9805
SsIiKxn1t87Wg9sUsyBhWkfAME7lyHQy79AF/hFjLW4XncBFKspQFFRpWTm+drd6W3UTUmnaaocB
LDKyJLkQCYjfoRuOJVqwLTRtHww55PIx2Zu690Sw4GFYK3ArTHBLw5Fxqh2TbKAlGXn5apxmWADF
eYUscFyy6eDP2rmtk+7eQuu5y1bO9CA7GnZa7iaUGxETwotQIoj1BYU0+UYuUSWKdtMlH7dPK8yR
MEKGcmQ+EJAuP1mtxcIrUwfbkxQmt5OnxUpi0d10BJbv/IbkW6lb+7ICI9Mx34uRSP7W4Ppz/cow
+P4GRzlnLGANpYyDoaGU65RdsqFavjnxivOUTp+LSkCpTnLeys4qY6lNaPyaST96AtlnnZoHqJD5
fpIMohy/JZ17ekDW4Xr2gqgT5GWupeu+E6MW57W1EAPT5gQoMZu0DQKa/4/ZrQe8zrfnAp3geJx1
jYPaa/4mgkuPBIZflAm6IHdvDm7XONE/vf5H2XksR7Kk2fldZh9t7h7Kw4ycRWqFRCZUobAJA6pQ
obWOp+cXd5rT7GHTSG7qGm4JiMxw/8U536lyMtfG9JfXYDKEk/NsdOLbsLW142j/kn6P05Rxuhor
uY8QGxNUyAj5AitxuJcg8Lqg40WoLjaU71VQjoyDJ1S8MfJmDjZG9zi2gDIyZ1s1ARPgrnTFGgfz
qRvdbB/M8ji09aNk7ASST78G0biLjczfyxokTmZd0L0P15iuzYOK4FOtREsSY0sUxsGu5wKL1kCn
HYnnhkJngz6deQkF/CqDL9MVj5NPHTxEtrOm9NOII50r7EZm0F3z7jj9lwjbZ6p/cajz51JlWwYf
2a5HILsKkQ6obEjRo2DlgjXYrZGFgwLyL8LuX1HVtI/8m0+JBfqXLwu9WNfmCGSjAA3aOFfHkn6N
5wl94MBcwpMVghZBcThSLhnxXZMR4MxsIWxoxGNv5+vPSdS/TTm/mx4pe1FVHJwe4P5omp+MJ9Cn
V2X4tChCQmv6lHyb58oXrHHRtWyZ/R7cGVJgEkYvdsb32o36bUbFw7tc3bSHQn6o7tZfCZoVbWXs
lBWtsf8b7DIpx8U3y4d6WwXXbkaR5aVTvylnlO+sN69U7gvVmKa+D8z+WIaJQ7rmD3YLH70ZE8GQ
5CjXK8C3bAtNoG6nSaoPW48m7zaWvnkcLXn0Xb53hunJjof4CvwdZB8j9gC8b6CachuRYbGOuFJ3
geTzToZ7JgsacZkMIL5HLDJdsVi/Wn6Q3N0WywQEiOVIPmUzsBTpmL+tMT67r1x1/dqaUpRMsjwT
J4nuP15mCSWHW2xP1hkPKXyAIrhbI7AMzqvryOB9l1YodUiufQjKRB+SkrjVTIsP7ErVY5waW5mM
1lfA7p6wk3sN7j8jSfih6CE0KQb68EfjAwjFP0X1PAnQ+YgNtI/y0nF+DXNZUFrpb6zS1gYs9Q/R
pbcqaX/m1WVsESHe5QBneEZBNJbbTkXi7DveF8Dyj2rKXWRKvBPZr4cc1VR1LOksvPvNlXT4plyU
Gdo643X+GNXNj2z3mpNTvFJg0mBcfLnI0tjBOfQr2WsG98oJUYwDPGh8fMdGbj1ZPrmc6cQ9k8Qs
a508V4eCRtodpP9pTuGm5RjkklmmMU75jJfgPNnNte44/StlVZuK1cl+0A3SsxJiXF6r70SwnWls
3JhZP+uHkZ17mDAC6JE8sBlEhKpN5w4ymUyWsm9ei8y+NUWTnTrHDh8AkiNqCOLn1ATsjbjYOCBN
r5edesMqbZo2UReYJ8fKkg3b2nEXxc7iN5l+mWT2nZsh/wM+Tt0CRJcg1yyqS+6liJJ8SCaN4i/9
7FWM9UrqcEU+XrmmeNxprFIk5CSHOLLO+AduSU8DlpQAeif1c8r6o2Vh0J6d0uXljG66t3cNdD2C
lgiGAPF8sAiAP9bJE7kr3YYU0Q7sjbOvRuMkxrBYd8Q2rbFB8aXMPjoNRm52IL80DujtWKiYgXC0
zIHeVeqOD5jbVI6xg2Zz2sIjLp07uc7QGFPaV0U0Hkkle8dDFju5jQ1oVK4H0AJUzO4tcvBUSNN9
qJm4AIJjUCN5s4dmcXZiEsKssrmMQ5o8q2r82eEbHgoFa2ZDCg1kmthtFkFUuokRDYzsfFaB1Yjj
LPXbMGZ36SJyHeMfZo9bNCH5J/Wf0q4FJuITXmYrubdU+2iE+R+PXmzHgG9S1hncM9muOSjafGje
U+HA1Oisi2kgGKIGUFvwOC3Mw/aJIPHuWD+OUTBf3Ta3rsEgxd7F/TX11oFpJbuMEbdRnwRysXes
47Ecbii8AaZTQ8TEzOAq8qpzaGWvnSpfwJhm92ootlnQ9LcsN6lh5vC3bRF3ESHA208WKHyP1pVy
gjaowMl7hYqHCQAgcDnJad/LMbinGOdNyVbJyXzMakEXXQoIt5tSSOq4UCUHg3jFGNnl9R+/NE5w
G2mP9m7V1fvaNdJLOIh2HaEAOqccaH1nJxez9Lahn/gf7pKRa7nPti3DJz8zurM1h86WDS6op/QQ
qEw+YgMrb8Yc4bOivw8ekVDoH1y4zBp7vjD65/Ga2Yu/rPXqbTqAhOxpoU+hMr4Z0Ancrm12DKL8
DutsOvVLOIlXBfdWkUIVNjhV4v7mVDjZ29787bmXNAKDk9myPPofQZV8xl1xpJktHxwXDZ9tW+dk
GnHTF+q7wBq96xyUdLx++o5HS/ny8S/zNnrwbguT8S6B2Z8snoO1Tee7k0Y1rjOvBIndCzi5Y2Fy
GXfgVieqwLjwP/t0zq/BlN88w2O2Ae6XxSd20MqWO23pZhcKg9ilgXUgu4pkR1XASZk30IiTuNwJ
mCpYxAko9lP5ENPnr1w/1zs5FZJbRbhXEuD3ONj3zejsXe6F3yHmzXrODo1Dlo7R+c3Zn7DIIx2+
supoD1YMo73rsmqbMOZYFznagjKcfTywY3NEYMfBh28eV/+yANSOe1RYJ4TM1b6tlf/kj/TKg+E7
v2fzBYn/puG0OAsnhpXbsbTr+4DJlzaaXRqrryJ3g/fCDvC2k/X3GFvzR2A07o4AEv9EGu+64HHd
JX6CkGHpBD1hbqwApbeSLMpZsP6wvPJc5Wl3ou6GuZ8ufhbmI/syelCx4dznITv25DvYuiHfK+Gk
V2F4CEb666G3HyqO64dlyLXpk4JumKZ73zfKfBWFzvAV8iF9CRSKOe0OvpgAYpqqua/Tqkg3VYLG
MLHz6Sa5KbZ9rtfNNDiXioYG6O66iHsoWTl+u7BqDoJl52s8tt9iujgzguNezd25nHrcUtl8CZVt
HixOBigb3QYJyZpoi2+UxubZcZ3vRj7lQ1rceKVPfYJWiikzaYtRUu8SW4HB4qHjSFEPBJ6ysKx+
M0An9qKJxKUMSA/se3PjkoqzdiEj7zNKb2xlAgszCmdWatmumzwCvfRiFMrFXUQhYz0m2hA2or1C
LBNWwAOb9nEsPaKEB6wV8xD5t04Wu9RBlh66OOOISC6Aa1XouJ+7Jr33kgMkrXr3RGryNU3MO9FD
PI+gEw+5mN+DjtMSEwTUJsIv7DTeGkHGY5Zf//pBcqYw/SNAKoIMs6pDGJ9RHB5duxvPJXMLmQvY
XJrshXLS/kk180s9EjLuMb+NbXsi56D5DMLhLWqN6qlkqL+O5UHntXknr0QBrm/gIKAgAiprvhYD
BCjN08JgxK6PEuvjka1Bt87qWp0MN6e2lJ17QvL3WzPGiQZf3VjccosMItmh4S23ZRQBTJTNwZdW
dSgGtCdp1FZkSlhAJxK9x81o7cl3kWemALU/28993eaPUyXvUXnOGAf8ZFfkHUykVmznCdm2SnMX
JYuA2Q43sGJ+ldWw5VSxPoQTrV27toi3m+Nd6OByrEl+hopgPxkugvnBoa8rHapORma5qktkulRZ
TtFufR8zAmq2FUCA1xK13FYOAHOc6NEvwh9gwMYVMdLmFiLRxRe8ZnVT/NE2aq+wUS1prkEHqW0P
gF6fazjnlxLBBCI7FJPI8aNDnaWEd3jVNk7zV501eP1bF4jYiFuj0etMyIWQjdhDVcl4L3Gvb+Ds
wpWu2j+ZW6Ufo6jIr95y14+XyTxhnm52DIKDTRZ58RreF4loYg5BXA9vBF2gp2hasEYNrhEI/dYl
n4z0iFbmrW4s993RrGisqqaKWT501RsBBP2PKGrUeaidhez0K0zS8WKC4J4V92gClSoMArI7LU2W
h1iJBLHHc053gsJQtziF+zuy1GMAd3AVy+KHJ5xwY9byCanLa6NwYMEa/ZmI+TUgg15lxnRNTb2x
5WPQiMcAkosvHCCyHVQY9Ka/8y6jHrZTmLVu/oai9aHWuJiEOW36SSzhmxT45dRu3SDZjqB+MMC0
iFtr81LMh9q1jyHm+a3bA7/xIiqdYza5nKySaUIzZ+WuLooQUMlDqGEctXH/x2yI4uiHu/b9n52u
bebG6jWPhw/TsEnNZESYBYsoQL0niX0JGIqvzCbKd8zxtYWbnVscQnq1BEYg2COvaij6O46Q3/wh
ImuxSHO2gFhiFMNXbcTR0TG+dG4x8sXdACkroDVE2MK0qLEsEHZtn27susQlxXgxTNyXwulIypX2
ixXN6daqHrJq4SCAB0NI9RgOwH4mIXALxQg+cFyq46zAzGDKTTeyLc49oZafupR7Cm78iqPIjtXA
9JUE3+aUCZPZG9SfxkLzM3XXPCvh21Ro4ifgGLXTX0buEkhBbQiOyZ9PTWxeXB7eg+HHxqbn81Ee
2d2m7qV57YuL8MO7DUD2h4C644Lx3hkRGckl+uCqH61VRhDptuZJ2cfZSzjn7qbSZvipgkPbDLis
akXSsuu89XEiHsauu5e8cIyAxlXXK4ZwA1Zq6s350UvjccsirD1KLiTGz4vCureaByEJfyV2yMAD
3lGQ+RbxJYC8J6LoIE4BT56ck105xyDIbi5RdRQ3C3/cDVGg6/lm3rDdq0sUjLcepveKJZW9zQrw
H0Ut5IncNBIzG3vcd2xd102BIYJrxbkpFETgc0jhA2X/Hew4LujAa8KUa6ctNrka+71XFwzMgVkO
SMO2wQRwYghQ3g0Es8LyZ2LMcUvwnYE6qa7Rx01TP8KUQ5bhtpUiuob5hVtEwYF0aB4VAYYp6WbS
cmsVr0qRg7NN8Gx6EgEUHq2hqgYchN6aRjZ/sUbjs8os46SpRRIv9i6NHKLHZRel5qR8kmhGjZT3
ceV7NwxZjEtaHTyNvr2By+kdmiG4iyllHYSEekhydWk6wQahZdsXDWO8jXhaR8BWLB+Ef/P61kMq
FzSHOnV+4qwmuFfwPVVZe6OKW2weTPdaDG2yw+wva2OR3dTJLplDhSgISevYOt5dknKOxbHqnlyL
zRQ5MBazKXk2dOswQMT+09SpfgkaNOvoIBNv5zeKSq1yr8moXhlDANzuoBH2OLJiq8EcJMgv8Utx
cQrU9nmRjZuUmKZNMJfBoS/YP6X3piZxYi6fR7/48iMTaWr3ZTYfIchxSIy4kaSzpbexH3M8sUYf
VkctMG2ZZMjsCJsi+YPkYQafr/SR+Sn18X7Fgma+fIfTXH6SdLvxg/LNaWP5QoH/cywCUHeFfVYt
bRMzTBBQkGAPheUz4+nqioce+1LCMMLRrX0OGhwURoPx2lqAWWnKjTk051k3p7bJ1FtWDSwW7aG/
l5n4o1yfS13Ij5lIz4dhDDEDVvbWyYjsMWwz2Yc57FTG1AAv7Im5uwwy4sYBXocHd8THEkc4Txvn
TcCaNWufXlkDFcutH+WAMWHMQB1IyCbMMMQu5AqmvbpIzz8MJnqAKCRlCQD2auB6odPeSacllwvP
Q8z8aHEjvyrFOCDPZ2Mz2msGC8EaRulDkNfcwsZi6yGeA/xOviqSFzMvblYt5bGqHc69wD7oCABF
Ow32tjvPTT/tEoLD1lQQN6J4aPxdzubu59yRhTqxlkCPkq6kX75bUAJXxQ5tCFmnaOlQz31i8hSr
UOKlzKJ3bxQcYITcJI7QhE4gzUorM7gMtM9iyDaBRBdXx8gYtdvgios5kjTTjy68GI3G/GzFxVbI
l1nZ3EXll844v0ixg3U2OdNxyhSRYuT2lpWjtha1BIMGMPywNkqnvrliwq+oUKRPdnfKu8CmRgkx
p7nTc15QWsDH39ox9dfEA3yaUpr0Kmyxy8QtplFybSgNoVNQNdCApJBVhnZL6iLCAZPJc9xW9ymx
22tdr6uahXKEGF1YH0nBue9U4U3Peb/Dg87ixxyRuQ2ILZPpT59a844G7di6zXCw4+hBu08ySz0I
UWTQ5Ph/illZj0MUfXQVHIoKp3xE+tFpDGrEmw2D9Kovz61RyB3xSeZ+DOx1HHjMBmc2KrMOil2c
2UymWDHDfV+gsgXkjAk6xbGKioQ7Tl2NwvhDE9ht8TZNHDmoPUalmbKoconppkRkVbDluKZRVjb2
lcrvKc7RUbcuSC49peaHaXsvndsSkRZ58zptS1AqFoRSVg57Wb5UeY88s0FmqLu43zq4rlcNFsk9
eqFvRQDtxqMjUX1XX73Q/+MuJ1VEY3l2ivy5d2VPLw3ULe1r9dp32t8IPEMrekaMl103XuKyYrHi
w6uZaOetygufMZmTvhtgTi5LTBIuhc/GtAAY4TkIEZUGiBAmlIi0JiYbpSHZDCS3nYrR3ysiMRGI
IiGvwbWsfat2T2Y5f3JAE+bT8Yt2EhDAMZ1QPtFta38+w4zxieA2CYzpR8niGUYAow+XVTfjSzMt
m8c0QjtRtWF+mFgI3sdKGXefPN64sRCnoLtZ5UYrtxbSuHM6YYmTOcu0cNRi65H9jgx05VRar8bQ
us8EQIxhxfmXXfoohH0gMcFL1/uISctY9aSJYcxEe5k5Rz+jBi/8/l1UcJatiWEso20cBmyxZ9tJ
tr5ygP2OP6IRWJWidVuJSr/kPWkc1AUlOxXbLB676pa0yPy0SJ5IISfG2KeQLsW7kMOdgLnxansM
NTpQKiti7C7JWH/pAiwOVSQxaV88yFRBKiIoBKoBoNgBvMPS5ZJbhh4O4ILn1esmtN+8Ci6DVVe7
2aAxsVt+wQ2NRIH5NVt8gXwR+qzf9DtcNcesCTfZVB9MU5wrEZNAgGQxkN90QhYKGt5Ksja3gUV6
gYyZoQ4JRQwQkbWfmDfPfRdB+GXDPOZYxkqQRdEf04n/qDoO1wDakJcZzjXtkZbDyb0PzsdUB2ds
BdsUUVBS1NHRryU8VAJf3eySQtLAA+efRJzdcsA9bMp6SsOcvdS0OKhJuRub1NsxQsf9R58Um/fk
iGH9W80jRu7aewlmmx1R21B5Aanr4j/SaN8XMyVYH3IOR/uuimckV0yO6u49b7MvfGhfoih+ZyGP
S+R8DZF8RNUNBY7zi7KkDUa9MUbjm/jZZnW1ZNYgyDz1bXvzPAM3Pf9W1kP2NYkDmBQVktkEfwyT
poLtxVJSAiUJngtgiKXXvghwg0zPj0iqH8hnZHHEvxp79CGEX5ZrKsd7rJAEGo2HHzl4thv1EIek
z3XU+hsADXdrfs6Ft48jU60YvfOGTe422qz1X9+iWL6UIGm2KVlMRKlfksl/iWhLTLt9FzMLxJD2
AhrnC4UzBrTAvFfFSHXm599O/DazkSVbPGWNar3E8NqImtqWFj/53kR56DfvOJOvy3+9/sl1Of4t
daZG9g9Fj1kvXXCVMrC/uDM73Q1ISyaLb7+xOOrlVVTheNQzqnTOrG1Ns3vAbo/wdRa/qmbC7DPx
6pXi2Gu5bKf83TCy+WrQM7TWr2Tubn8ZDtybETnEZ6WorYdPfGcPHWnPa+L0nhtTvwH8u85YCBW7
6Y4gyLQcPsppekgiRMbCsg5egYLGVurSYifSIv2EPv86IfS25/ab8M2zY2cucC7TXws91/+Bs///
ylf418kJEPF/FeVUk5Te/vtD9AsWRPGn/W//FKjwV4TtP/7U/ru4fmbfzX/9Q//0d5p//+u3g+9i
89l+/tMH27yN2unefdfT03fTpe3/GpH7//qbf4/SfZnK7//+b5+/syjfRBBdol/tP+XoOpJgEEv8
34MYPpPwM//9f/i7f49ikH8TFtxQSRyDI2xrSdv9zygG2zX531K6Sw7uP4IY5N8sx1XKWzTTpucs
iRANxsiQcCn9N35DO552TcGbmb/1P38Of88n4EfIq8NP8F/kFbD1+ae4AqKpsAnzZbnsR1zXsd3/
EhgyzZVjomwMD0XT7jPMiIhVvPTRNKti7xKAhuBn6dtac7iQTlg9jCpqv+emHO8OEGRUaZYT0LqC
FS1QZC+Ch9w2IN4XMYdKi9PFj4f01TIMf+uBQDl1rWuTLeh64pcTTUi/Fkm5Z5EpZ6GIXslBm+CR
4R3OdQzem2U6xVCac4yrJScLnj1TKP3TyKFk6th5mzCZAK8MV0zr6DpwTK7EPDfXgp05se2xWPuM
XV9mPJDZSoNQ3lTsRyGYGPna9XS0JpOBXTVRcjtgLskOFb8NoY6j70JECjmFXfBMGldyRDxWrY2e
MRQ/zOeirp77wX8bY321CjxMZZqxwaOVqVaT1NYddsQfO9EAaqiwKtwjaXKa57JdhH2hs0tH+GMr
EdT2b9VWbIwNNE6cCwBZwm1vMB2aVQZRsYx0UjHJpMT0XaQzvQ6dF6drDQTQij0Yu5ZVUif9wRrF
o7PIw+GgpJ9l1yZbhj27XrQU4gTJ0d7n6GdGy9pPHuAJU5f2pWF2cylr3TGfBnyhazC9qviZxZh7
WgQVKyOak2PBkGwtEsNhbCG+G2e0NqWy2CCmJwO9JPOAB6L7vhJjTjbozId9ZRERlqfkNdRL8pgx
xMNaYspZDUzZrbYzDp0eQl5MH/KxCry9Mc9vooWnmwxQrpwEMC81cFaYaM6QaUJ9tKkkgKYzjprK
7Ixdrdv1zfhOW8fecrAYq3R2tLOQ1O4ss2XDV4pfbA7EKhgdd1V7ZEIk2YgxKma7HRKp+Rowi9pB
FE/3qALxxVmBhIdZL5iIAVOsrZgYpL00qPuIeXTtkIhFCIFoPwDSOpppZG/PvLsz51Zjjt/ZvlwY
Q56xnxGKY+yYmOFNnN5ypjyMx4CFBpKcl9ykE7UnZjXtZIgtiZYsURvD3ka1k8BBq+mnW6O8DVP5
IUbd7lyv754YJnpAbP3+JyaPFGpU1x+B+MKUEnOfM4UWyZZLKL7EtCjYmUpzU4igYsEl5UdWhC0/
iAk3WocE1zOk9+4mdnd2ufufamLnz8L23TtVGjImIwj2jGzjXRV2xtpy4gypT+Q+eiAc1mLMnGej
dtneBGO07pfo1TAxjadSO1gwUJfh3yiIwOK8IWQBjT7ERXzHsX42Iww6sxpNXA9NsE5Fr9fVhP7Y
jEhOsFtW62QedOSyiIFtFClk+77V/jYrtfVqtj5Y1MpwD4qR9iqEblDQHzNhywLnR20GIO8cIz7q
NrvInhk8Y+ISPVdc+a/MTcybg4DplNl2ch7TZsbhAgAnsUdWG35mHoTDRCWxX3sb4z7HdXqH2lxT
lPifYW08irLd1BOgNjPz33A5EwtcpO4xGSSr6plIgCIViiKBqXjlJtUGzVFC6u9g7rrRsCswHRbz
f7ZOVIKGaTo/EQSU+0lPDWIgmfM+Tif7K0rC5FPNTbxHPOis0xoDEUN4yB0zwWEoavVie0H1Bish
Aj+yxPAN7pvg/IZJ08pHYTjE981ZfUO0SBbDzPhm7YX1tBZedZDKePPcgaPTjKhqmesTahod0f49
0re36xbDXLRykh5ai2HCcSUMFekpsYmVyRMLbGNXmIDhuwG5FRkQWPVHQPTJTOCH7k1BjrOPfzz2
u/plLi0QAck433Hltde0IfwmHxVOYv/czsHVjrJxeRuUK6GNN1oVsLOhz3tHY7wCo1f+EBHDJQYM
Hq6lheKTyz+BGTuXwR1pI/kcQFpG9K0TcjXiNdeu0QD87LyweMmionvBDZafktSq99aASxLxH3CT
MBR9iVUP6/sqD2KFKkeiRMid8tEaMqyWPuX0AFuY84Q51x2rBUk2JZgdB6HOMaxqMgvDfljsaM//
9o8Qp39xE//HTVv8Z3TX/3YTa/HPwUGhP5W1bTpqT65jlu7ddGFYeBiaEIUV4h1bg7q3M7DgpGs8
2viJ0NGtk0cuzGFbQGk1ccHYGc88MIODisxyHzpVeqxmkOh45YYdUg72KxFiNPoOrON4TXIcVr22
56MxZRqioBuJJ2hkyTVr0paWrYgPMbY3zNsOiLWhINTDilMkaBLJOiEDDA2YQjfGo43+5gG5J3ZI
reQSpxhtvHaWz1abRdumjfU5NqW3zlmQPYWx6f3m5JQZbtbF+ywzrGbT5OAzjqJH1qTVniqIjQ01
gUvmwDCfahf8PYl/3taVeW5BSKH3bfPcYdpZmS0GlFZ44EIxPjL380z2ERaP0lRkKF56bZVfTdBG
z0xHaLh6jnSvJgKiCFS1H/xRP1WttN8Zj0XehjjdlHxWx5I3FkL0ybIv3V+R0ecuSaw9wDYa0gX1
PrIBrkh1KxsP2WzCu/IZoQE0PMA25AOYxvQw1TV2xni0j+CXy1vW12a3rQjowtaBC6qOJ/hqjiEe
dFTlfzCDQrBkwrqzydBkYqhcsems1HgO+kgQZwF0qUfDhFe2JWZpZbCn2pCl45UXO6nZsDDm8r4R
pwIBYDzLliuq/fIwsSH7DfNoRv+zPFxODwJ6u4h03BUEztTaBhj9P8OyogWJpffRTm17iv0sTzdF
I/sfMbqlbRjjNWpS5Z1ag/fYZq7pIUF85j5BVG11sMBXIcT1hpBpcjQ9o3sYj9nQyNtc2jWa9L/O
smw51jK+z7W5HHXxcugVUeh89ctB2HAewAazA/Ox9vPoo/jrzMxDL+IiDbKouXqCtdvKH4gp3XSl
oX8SAp38aYKpBXDjjAfVtziV3Fybax9b7w2PUfY2COZjaMeWLBzM59wdBhNF+JwIgzfaTBz8GcBw
rvheGj490Dq8SdxgDLsIdURjY57tgJRNFOOi2jvLdVjQGxI6a7fRK7wIsiYydJYD0zgPFgGZefbZ
Ukq+i6mgamukcbSHzjlTGo4HuRge9zPhS7d+sOUpMcb6EtlLrQErY2FpOxHBhxNyyjRPp1s24m3j
FXMu4BWAcJmO3oPA4SyOfCPFuJ4zbc7ZrKNWyGW8YFdRFsWjEPsIRuAxCmqEuC3Y3SXKhL2mG7Ah
iWRLrTpkyTXqkvCmMC6CzraXmWSxZDGAINnMRaLvNgFGBERGegdVnPPbNaqbgQT2cQgS/cOsTPeH
F9jyt+FM/Qvqf3UPYtAnEoDeH4VegW9f2W/a08gCKlck18Bw+p8V5AO4EAUnuV0Qu5r4U/Zcz8A/
ocYtYjcLLJx2iG/rlNZn0YQD2bdBs24ZgaEzEFX1Mhijs81lS14xY7boKWqCkvRk1JwH7bVomON6
BppJZsyq6lLioN1IX9zUNx9zo/aPZt6ObwJW+UEawkNEkiFdYCt+7Qk//ZrclhBeqbIP1UXex4xq
4lGT9I66Ache1FsArcIoxHaikjD8GQPjZibqA7K0Oqs4hYVlIYkI/EOPhR/OXl7slKCSNlkX75ra
treWIp7As4rk4DdIC5c1nLj4AOufO+6lP6X25EtbD4wV2iHx4DXBbWGmyb2MVipPfwvgAhdEU925
Ruv10/F1/hOut72psf3j/GN5LFQJU0WbW7KDxisdJvKKOsLyNiUk7OYJO9I5UOwIs+pQ9h5PZuQH
nCj4tIHNK2RBUthmeoq5gpj5xS+lOzNqMwSz6LJZ5nYq7MiXGPTyqCtGkShcox3rC0hgRpYfgdFj
0KqcDCWABlHwVpdlQbrSUH5o2cwIGNNI/TAjksEyrcmjmktyWtOsa278sMqvEk/Owe+NHwPy6Zdx
IfM4RYVVgzLk1rERXg9l4+xE2ONVH6AiTk2hGVmn82VWpX8cfV/thVJUDri7kLKSRGmLEcuMHWoE
A9I9w5EuAJnbNQQ1KR4FBOa3DJ8xLFsjHpfFe4ErzC9MrKxEnm90ZiZnHUTlx9gnkK9UUb/ZVFgX
M6zbg3Kw+3uuGN+zNusPWpXuCcn5/Ak9q3sN+sx/Dm30rysr19U5M6k+tWJJz6YtvMpgjDcmjz7F
Xh08KLcy2UTn4tJEUfY+9IIYkTCAuy6MvkeepuLmUAiVgI33jBCqsWem8owQhWA48j7n50iY2DiS
jKZdDK78HRQVoF48mk66F6jPYROGboFvPzA46AayuF/tjqCg8CgaSV6AZQ9jeSVSQj8OpPjc/daM
vjPpAPVixwFESOMe46GoXgLdGQj2WCn0jC+ebYwVu9EOPtLJRfPaD1a61QnZD9nigDBjeqLagxWl
hr7buxJKaucO5RPAzosO9BpCxGoca/ydtHqHYQT1kUcLZsIizuQzwDC2IdPH7DaJbUW3wI5mDBTI
0WasBhRACkdKmY8fbhNma975zkpW6PADvcDW7PBFIfM6NywAMMV45rjKciRHKuvGa8slgdFvMJ7x
9LV7jme8BQpMKC646HdrsIONO99bGUXgbXU9Dk+CRJ2XsPSCU0gAwMoMouDshiLYNjN81jEzEHgz
V3kNEG7C+QDRzQRzid2p2BQrhwNm5eY5UiNiYeUnAdJgNPveu9sJ3NUgNINN7bKTLZrYvvIR8XMB
5kgokfl2nnHPEkhE7EAYsf6kfpZ4iYzWLtaK5T9KShHuoN8jXTdSaJJGBHTDnQbj5GrMqbIeyQoY
Hfnst164rQZlX+K08EDuWMk+mQb51rJUWpWq4V3aNf0rnwo5NbnF1JCBMKJ3O+I9DyqyfEIcwaI3
w6pgxTyWGpr8W5hZ5i/h28WhUnCgHep7/PDL8m7QAAdkpg+u35KTEZT5woTQD05jp69xjKaPPnTc
piUOQOYJ5SlAobl1Y18cLWkzvk4TCifqyK+h0d9eNzmbKFJgbUR7/x/MnclyG8u2nl/lhseuE5XV
5+AOjJZgAxEkREKaVAiSUH3f19P7S+zja4lSkGEPHB6es/cmqsnKXOtff2MTwYUgCacsaXibzERX
NNb5dw31Z1m1BHvMFqpXarL1UMfi1o4zjkysWx7cVszrwjTy29LQx9vSZjpIGZLVuDCQ4dlBX1g6
HW90ETYQ6OCfpLx/coOOfKjw5cCt4sX7fYH4PU+UtsAwXZPBGiAvEVpkiv7eFsia0sbCM37LMnlG
FnGqvmmn6mnYN4do0eSftHT//i9af4SzmiZUCFzFLUs6pu6q5OTv356iPCDcXvz3AU+9jImzv+0d
D3VagT3S0k7YuRa6KXHjKpihPlolnd2ysbThIsCiAd795ELMooT4FGLqLgbkA4tCxwQV6xCTBxcX
XRevYHZXL/h/a680ZEBZLgoGmPbFQLpTG2Vq9zOrZwtpEoIQIxIbxmz+TWmM1lNWJCCAlqCbs3Xv
zpyj8lLUsXMsfS3awc6enlOUUj3q+ayHxBBW5HoEMetjV8spu8c3r36xAlNjsMQo+PWDx6b6s//d
v5Fpa2GbZAnHAc+1HOdt9HIjpZn0VaVtNTFWd37bOmtEivVtMFfx57Ivu2KR9mpACiHloTdc8aXx
sABe1ujjfngksi6lqeM0qhHFoHE2PnpAw6fQwkSRWde4AbG7j0y4i04sUKHAwxMQhLQyuU8SHMNR
BzTDo7BMHOKI7Qw/OwHZHbFjwGzqFKBInlXfLhli5t/qucOUFE0fWXSIvewfDPGAI2G5A03OosYN
37dLQVVFvXq4Pqf/ZzOF/w/HBSgIBQ/2l/Wihhf/HjWomcd//rf/kf/4ln3L/4NhwX/so+/FmQzn
XZPyP5tfhwf/9Zf+GR1I81/S1nVAelMHumd5/a/RgTT+xTTBRPgmDWwg2Rf+a3ggzH/x/xiS/tSy
XN0QzBX+PTxw/uXaFgMIzxU2i5W/+38yPDCc31e85+jC1bkywZXpNrX47xtF01SNAxxab5GCv6Ri
uAG4OOclfl2mi3Ii8irc8iNqebcPz3Azfav/RO96a0AeKDAJMbJjknWS4wTXbg1W+YTVCH6zJKvo
Em0Ptp1C0AlNxlrM4Z1NsuBHu+ubvU7dgmdKXdqMW6REFPz7LZi9bwOiBtyCmp5bmtzB3TvD3DwE
YYWHU+jiEaFFZ7qCFaZ1vYCdmKjR9y+L4S/oj1B76i+bx7+vw+Ib5Im60nZ/vw4quJLMzRRdRGc8
m/V4Y6oxcSlScwGqWcT+MqxKGOIS1KaxIfZIHNgRra9Sy3yUVXPz/vWwRP64HMcz2chshkNMm36/
HOTKRp1mGKXVHXw7KdxjF9p7EIr7939Hqj/09r4dz+FnLJeYcvPNfTsznc80FdWW4NWzqL5Udobx
dTXQpJIhL5EPS7hABn7VBv7d+C4xwpbEbUDqiX6UmXeLSwFdqr4Me/NRYJrCPDqFz8a6sw9hrpy3
JttZ2CcIz6gj906LDGCyT55X0iunCZpBQq4tiZRUOl+pXEllmlgJOips/AohccX2sI7iC0LTZie8
J1t5K5uJ6Jc15c/S8jlNskmDFQnjCdL/aWpd4pl1FJeVdTANEqi8It1WeXRuB9JnJcyIwW53nLuf
wzh+juAy4WYSw8tFDoh+6qSWW+hzC8ztD062kZl21OvGWxlScUci2LcQB3ydNjvXvIVFI013y2sy
XOb9yEWb+dXoYRPPmFkSnMESahLvPvYg8xLMMmFPdWPnoCxjA26Cx1HiKi/g8pTOwVGzIHxZGPtq
s7O3ISVIiicPUJLh7Pn9d/+msnFZ82wDuqfrwrF0y/LUIvylznDnXE+DqCq3VS23Rbthdo6xV8dT
rXDbh7OCjUPh7HGi4zljn8qYu/QWJmO40PWP71+MyUT1zUK0AFcdfGJMmkF21N8vBiKvC4rnxVtw
/k3qd8BNUFCXpqu/QFW9HTykd5WsH8wBB83AbBp87kwcUmF09kGHJpPedQ3BE7mr3dx1MVX/ME8G
Fijprrd5EWGj/UyRBDVAXSU+AzYl44LhcAJMOmyDdDwXMI23kDFWWU5Wy+jJrxiSJyCmxATOlo1H
PgyKQbdG9NcfvQzzzw+R1HqPiScfPHxo/c0Xr3fS6ieCz7YdJhqIVeuDjZpukaXu0XQ6FaqVlLiS
SqRYA549k70IoIa6tb2tnBSViB3fBCjD7fg5IwvMKzJ91cy8xXL0dm6V7BJS/RA8p7IhJsfZXXf6
zho3hX3vNnxwtuBxKFrMlDx5+LoOnnfsPHfnSnPvWu4xSaaVcPwP9h/xpmhjDVoU2CRAkMghbUuq
6vuXNQjRSdPrntseNBgXFl4gEJ9ksiLhdmPUNDm1U3IUwSzRlRhas1Ljg0v4c+fnChQ/QHew+bLl
m4VHJ+sPHa311u8bst06iQ9E1Dar99f3X5Y31n5Ceh6Vvcme/vt95mlJG1Sl3Cfzo5VpoAp/IV8p
TMNtP43DtvbDjz5v/c9DRJXBqhw2XEfXHXVNvzzbHskF0tUpQekdXtrY2GhFfpeYHJ52256Yio5g
kvJojEp2BsH5ur5tvbyhKHA5dJACRZAaTXmEwtAvCTay4eLgduNs0zS6ZIHYEdOJnJdNG0t2RjqS
D2SW5TkiHCmbo3Pn6tracV18uaLHLvY3VTa+oGRex37LGKX8ZvUor7uI/4yjaT/djpjKDREGJAlL
N2BatJwg+kLgfOnr7tDgpwbwjvMODkF5GV7ChJPIFcYP0fWvbmBikYMfUpJ3Oy6nWjLhUB67ELlc
JjBA8oXeb2uLDbkCBfZM90cX6p8ya2QPUAb7XQSJwkzKQ0KA1dKDG2xQOHl2fodWp8G3i+ZKK7/5
NqFrRB60JtaUeloXi8oQuFJAD2x0Cqg8VKRdi+8VrX5h9Iy+03iF/9HXzvvhODYeOL1u4MN3zJsK
I6YAGtYYRtih2PC0ogr1kYG/iKfZt02dfE8EZ9j7q9FQn9Xvxz5VKHun4bLn6pxbvy8NxvsYp3Al
W78xOauNulkVpn5ymAYHJQWHEt7mK9MZuEzFktOJRsBs3k7lNhkKME9jG3XRJVLHpPDTbVJhwcLk
EYB+rzZHMXBcvH/Ngpv9y1XTFxtMnoQFXP1mjyxwQHfDuE+3hZFeqiq9MCKAfdA5C+6GEVkyRQu/
mL/XSPadhkolyLk7fRgZfsobvCywHcEtHhQmODPKXqcIomTDGY7k75jZ6UXq3Z4IMzTFvNOCD6Vh
rMlpky/QItg5viH+OMllgiQMqzDsFVtbW5tGe5pEvSlC7BNqQj5YhCxoL30uRFz+U6aYuXfUHA3I
13HxuO0u8zAfbUURBVQjOwGDt2lEPsQ+7yZbw65vQrXfw9s+JzEEZETEi1RY2TqJP+np1wKtsQ7V
H9kq3knFVJ8qrdkPSfVURB1XXfD7Juc7LNOj5kUX3eWXYl7YtcqbIGGaGiEPeKM6Hg5GE2GAoPZq
0AanMEgdbe1H8nGAyJzhxt+WT0EOvpN3UA8riXwij7IbfQaYN5qXseXzN8pBKSvis/rqbbiWTs/3
JCQVT21fEjs6ZzpGWcQENROLWjxB3fEVEJDHT36JERkyQ7nQJUbytb7GW3vE6uefdxJgW4o0e5MW
0aWnCG4MyD1FQ5CJdyta+D0JsPnCU8eXL6EpYjd835fp+XoF1pxBm+Jl1l8ZAEQLzKAtlS3Rp/Ko
CtzrGau1yb3umoew9L6RPrWRTVFiAN+cNJGZiwcKtxMJ44xOPfwHxZODGfseX69dEkW3r+XIs8Yg
hEyaIiFTLGxuEos10ITla+UAmAoXfF/UIPEwpYvA/do95SMPsjZcfL/h7YClTMuc5A6zghEaWlBg
7Rvh2Kh8BMsXlla9y0qFx6pcqiw4grWvCLI61JH30OYRg1A3PceNf6TWPKs37KbEXFiYmZT2HQP8
Sl0iipFjlvGkgrZ9QtH008dnkLM2x3smvS9Ke2fF7EMMaht8c+xtryy2LT7lasLofdgVRvNjcp2t
VEkgLaEbmS9u1Cqag+RC9g/7Vc/7rJJXMyGl0oMQGZjmsOwsKkhoSFg6sNIGQ8lfo7NpsSBRNcH8
CjSEhOQZJ+ElcblLHHXuGQEUi4CJoVe+wOQmXl59Ddg5kZZq6GggS387GN5ttQ/88lVTEGlomf0y
NXmwrtJ8D1Nyma2f0oWw3PtbclzOHRFM1zc6ZMXPTHtpuhI3LvmpwNILzT1/I80zHK8mVCzKvKPU
vZ3aZLIGllroytvOo73Jkkvq5hjINROmNRZX1MBbIkvmFM0BARIDsqeeeUBu+p8MBN1TO3+xK/OZ
oRlEutiEPYcbK+5hO99NNja5bgu/5DV7RnxuRpY1jJ5F3rrYXKvdA+bbRQu0Y+2O23lkkj65wUVx
k6/vu/UwVB7wf690LVm70D30ZFxFtPmcSlsbg54xZoo9+sGlgJ/wz8mkNjpcSC5aWNznYb2PhnJz
PUjTOTvHAQ8vy7/5TEcXgU+AWScFVu6Kcu7EHNZ4Mhz01j41Rkp6Q3h28/YUM+5cjRSMTouBNHIX
tkKM4X0XMy/vOPqoiJnbrhi3veYMlqEDsazH+FIWP2a91K5nP5x6iNZWcHGVwkwhzNc9ZSK/ZIlS
JFr6BYtIWOHzDFoHZwgCAtuMy97xz5Kc0jMTln1RByiyOIFa9jTFqdd5Y7WqhLGbRHIlV3bt3RAX
3C9E5mzVBTI6mJRujn/FCp+u+4Zd2/elzI/T7LyIYnfUlD6DcR5U1mZFaB5nSMwmwe5lhDRNQzV9
vn7UXcRT7jV+GuW9yYnYP4uofIF4kVMbsMUlxJMu0h8ZaTxrR+fW5xbGi67h6zLAg5QW5AV9IA0a
Kx2gxe31IRBJfptqybxqg+45x26tdigzLJ97jx2kFn7zEqRGu4PqtZpCczP3SEAIPKEYmz0cgntx
10kyTuw0hBQw/qjKUW6gPoW1REVmYJ8flfKZ4QzTRL+rsLn/pBZI67Gzz5W7U1sx0zFWevslZUAV
YUuvaxwXiSMOBXyoJdq5L/rMCjfIwJqSl7HKHoB4L6Nho+nOvqoTt/ePFpNPt5yQVZgHtgw8U9TS
z3T70I3LwhafTUd+E7mzVaujG6yDLt29X8UsSz7P2v4Of+ClxZZh4fXcfB4D2sYNRV6LK9YSL6V4
caxFS7M3pjf2ZBBQyj+cZtCCsarRJRDHZZkHtQNFejVvSnrJhFSqpV0RBIwJwiq0YRE6c3myjeL+
2pNg+L92mLRdr9JNLobNroXZMGcKbKs0ZeljBHUhNWjpu6ZcDXgcVqXTrqA78mCd2Vpj9vCJzFg9
CXaYmBCiOEIszdofucjuy6ewFI8MuI+eKrpcimWCnQ8UFlumaOwLevcwFOqVh1ubSzYb81C16UVM
wYUguJPaq/M2W5aU6UlUbkbcydQBXMb6DvLGfZg6ewYL5DzZgySS4dOgNU9z1J2GYIMDzCnqnD1h
2HtVxVzbr4TThTnyZlQuTTWj9n/23QbXSN/4PGlRvPRMdoPYD/kEoX/mOIHr4lBF7L2oXnCF5Mwy
NQY34dkp3P3o8ocSk+CsutljE7lSW5iCh9RG5DrG4XpkqbpsbAHWWn9HZ3AHlTleVOZ0wVd4r5ZB
oxOCIXJVqRQVKI+2cBrc4C126kLUJy/qfzI8vZ7dquMgWe2CSPssdVaOzNyDaHZSDj9qnY/9evZ6
FoAeQ+hjMdl8r67E+mMA7KSlwIOwhErQPeg2PgZhnyHw6Uycw52j8mhaWAjPoQqR+55bh0D5UnYq
RYvoXUS5WI65p8yslymzbVERik7+Z/4P/kRTQ2pxbbTPvoe731zc44x8wnSdnkwdv45qxfVxZbQl
DlLFpSMWTMzyiDV5NNKCRA7ecZafcb1Lx+bEyOpTaj4j99vDo8QzMLz0QfG17qiLiD5yqRexIcN/
KeGqKevCjmjBfmAL0q0Xpp60/Kqn6puHEfXoQuq82DblCSXCVTLJW1uwzcFCFuvIOl7LrgIC0KrR
rEOGNS1V8k9/Rsdiu+jH1X99LQevP5c6LAiSqTmHzYNAtoV/W7VGNn1j+jyxZOLNWWyXRK0/jwhB
F0SlcKzBwxg9Gv9y3c8sh6Hga6fb4n2UfMtZz6F4rQ8JpaRaoe3Ab4c9mc+giesTTl8m9mP5PZQe
1k+9b8vs+xUprAJ1pvPltA6niRlbmNUyBJ74e4bqVgrcDKj3icxjiXUjcqKrXqeKmxYDxOjM14M9
yERXys5jd2MDbrT0p+YWBztkOhUrhgzZZKXxL2DDYn1BMHfdvRP7mHghZpY0GnbGfJiAzp+xqe2S
kGtt1WfpGwGBSsGnyKXUmDwsqtDFwGZAgzIm52vdwzd+FjJdEAT6Oe+do8IfC9uGMZXtRYkntiqA
J87PIaD2dcrPHmx+X/I0fcf5Yph08lVTnxrTXJdz+MW1uJpEHCSA6NLRiLWw4h/mGM8LCHRfBRgo
kiTrEFeE0+QbF+IPmkLCEQ11sFe9R+MQQCt9xn4qIJk4+VzG096y3U2MoTLmQPiVEJX+0Fn4Euu1
9Q3S7Y9eQNHv3TAg3AF3TrMMPluDWoJ2hn+DGY7Q2lO5HGftkMAu4U38HIULv64i7X6of2L+Q1+d
s1Gngo2w4sB2UAovtRiSXu21J7ueMk50vbrRtH5X5MU2xL/yXkJ2WGttcJcUwl4mB6wEs27iAr2o
2aYenkO5RdeELO9CNMgWtv06tKuQdMp8BblG7oLOmwESkQqXiNEqAuQWjd9RGnUzjIeJSpccb5XV
AWzfLYOyfTahAi8YsGaLriXaxUaDi/dPhwwdt24BJ0K3BKQMOB9E72FHATEjWsVy9thIggfTnPWb
IK02uJB8aVBc+SK8d/vyJ/v5OMasoEHrtqlOmYA6fclSeO7LiBkwwV8waqdXjtGM76rfKgh0GUXl
KavDu9oYyBRP+ycs7KbYjBfXvS5Rtu4Bpe5c78umO5qwpomNbxf4pCLlVn9Al8E54YyoVAJ1KxF8
M0miYicUBOpqvnAEARymHvVb3Ry22GIsZyJXFyV7HvopWlX6D4QVu7AlVbNwSwAQgTG/M4fFikyQ
XaiK1q6SGyMJ9r2GP1IATWOZ65heTXjM4GuOSHQmpamZ5ePYaCY2pg+91C9tn20bRIbsuRX6/4wA
TcTMJXSB+dST3NwX46c213fpjMoFlxgUBnaw5uk1mwAVGlgWFb/hWruWjTblmFgwL6cwcvRmCQpK
9GbYnXoTLXiiN3IzdLelIixHsYVHkBdjtd1KAuqAnxa4Q3SL3n/EfwE7DCc99mZyFM2nSICRDYaQ
mwDJeIEgxtT6k1Xmj6HJH4iLWw1PzdUwInkHGf9eusM6DqbvDnHHi7geYUZh6R0ix2SZaV9wit3A
eU1BzXBzD8Zbo1U4nkfnK0vwMji9N3FMcEgI5rDKiq+l0J9j/BI2LoBT1qIwsZMNsaJnAqAOU4WG
RYpDaVMgQ2dbY8+/Ar581PC4nkvoYIYXrXjCG+FR9uQN/i/Da0YvyTb3oA31ndPJr8b9hFW+7M19
4YZ3QnQv14pI7dzofIDhjE+lw6nR5vE9ivKYmUnPK/4Erwbv7aJ/STrtm9BUsFeZfo1bNQJpAf8J
yrrjomHwomhNH0mYvC/T6mf4SqN2NNL0PqaQ02PEjgGwdmA031BcS6zbIMeOsM0lbtRTitWBS8+K
Xt7XMbRCnURoEFhIR7XPdyyhRwBehBTDfLpBsuTzXNlRBX6uEWFu64QFEUc6jM23RhdPiJ++DimV
vGVbCOrNVZAk3SeFYHYQ2hetRdhJ27d73HTXpayNJb70YkmWEwuswtKN4dhZE5z5ln8UWAGNGgQ0
qapTT7mI5wH9QdHeYJD/INWw7fpmNSCMyWEX5IRFDEuibopL/aLVY7A6vGVy9v4O9k+fcpgH0kqx
GURnC5Ttji3hKTrzjFiDKakGIGqSqCZMYbIXUfOFbF1OwPhnMruwu7DFpB8lzTpyvyogDxeukfPU
PV4nYrYkVrSh05J6BiE+PeOwevQ749sXwwnOOVWg2YOuCFvJU2kOsbXurNe0pxUyAt6I8H+KIVtI
h4Qw2KhMEt1jTTNN1Nch9MDSwl77GeaNuzBjqGRoY3lSvacfmmJ0Qa2h0jVKPXyNI8WO8NXwtp0I
z6Gx7YsQlHncU4ddoKccwn7eV3OqFEbRUpMUwMEwkwO5EYIrtDtJhrfS1CqIheHJ2RNUg4yp98GI
P18Q3OnGRCcc8x9eh9Dim+zQkHDgn2JKai+gXg20L7Qgtz3YHNM5ckCJLmLNVwjCFnGTwOVcDS16
GyI31kUDoFMm/UNDbKZ6bK3m4NJ320quDyth759KxxsCzAFc9+F6+kPLgfPYYAenajLo7dSP0nzI
MfbojNvsS+DgxQCzJhRaeIOXgvjngrMJtruBx0s6bIhm23lo9Yqhp3xU9UWrjoEpJLmKEoLsY6qw
LjgPuj/DHzholdmsnJK7awp5RBOFWTz31GBQjB96fgPij2IVioGGJ0Y54T6CyxmrT8OBrYpXrD0Y
wi6i+oTZkZs+tchHFl3W06YnBibylYtHreYVG5Gk3+qmeyIxEQuYDC60LspnP1ynOs+UIZC2zKq+
x4h13OhqFDhM4bka60cv8hlnWS0VCiZhVzl3hAMQOOGJ8F1wgekLqcZ3lUPr4jrmXk+QN1np50mx
nxAGEeQ6JLfQmZ1l8cV2+T4chW4YGUu/70tKG3cdT+20iNOa48TnI4wHtqQId4eFW+O+w0dKoKbz
I47J900DsfX1rtnlLnqIusGKJiSYl0yjGhMlwiQBxH1gYGEixVIfQo7NWtI8qbY27+WPCcPA2DPN
mxJs0LdA2wNaMpjd3oLa5POo5o2qHb5Ohl+jgu1zMMZoV0bDq4HmeaugS5kCT1khrgsj+BcThiCj
p26fghKDEPrz60QZBvjW8pJ7DD6PlmGTEVs8mG105ysI/KqGv25B4YxPbs6W3dcnfAkB+EkeQjV3
3z3affpqqHfROdAfolQc8fBpVlXXs7FpO6qbpRZwCI1uKDcuxXIEFXJ1rdn7vDewNhOf8Q0mOjn9
KUIsCazJW9U65Hqpwg4c4oDbaLrDlKHDnJ8NIqdoWsGGanoZ35HePEV+vWvJw0ij0lvXuOovZz+K
FnE13s4hlfQEExYHrvsOF/8lbThFD8QRuo7wMsfJhWqO8Z5HxtXQYVGoPj0QMCc0J7JStJsRhztI
+kHJergWR51qQUZZbEKOWuWVQUNe96+IOEePYzelL8B5DYL95or3aHl8rgg1wKvVP2Ijoiz/609u
Z986KfUWRgVPHkawjuTDi629YcRrUiceOjXtukJksXNnjfYXxQzoO65O5+p8O34wsKQec9IRXFwS
5kgs7cZ8sBXzACHXXl3zFShzA/a2jpETKItOULxIPjnb2qzKDcEG06Igg1wAUF6nfX3jIS4OR54p
zwSiS7IGw3juBm1zfUruUM2rxCxumgB6/0D2tEJ6tZj9EpjyphHGJ8AY9dXBnT2rQWJORI3dcVRh
2H1s86XfDvgzcDrrBp1M0/F2HTLFMDFaX3c3OXKa4KbzAZXgb5N0R3eFa3qgJSi+f59tdUanlyEt
yRY7YfboGFBIwbhWy9OK+xqM3qAltK0DsowPeUSKr/RmsOZJaGFok0wmpG/H+KbnVXZkJJjYY0i6
GCHP5kmlrY2yBtDUNAaJmEYnWoyBgEOALR7Kl7xqtx+Myv7yCCRcUNTrJubwzMp+fwSpYeLinkiS
0KoRqUZd8Zyn7pHQOfJ+jHE96IQxm3P/nHqefIRuAFsFJoUPeb9/GTvjopfYYvdF9oILmtyIiqFN
5ejPH1zmXwbUEs8p14J0pQsw/98vE/mHDgpIW+SZR8w9cZxWui9z0nGChjsczWuRFkeEoGALargW
z2QC2X56l0+2gTjUIAI5vXv/ov4yqIcGxWUx/bqy+36/JiwKCxywtHbbEFrqns0Ks+mEoQimVtmx
ssq9lj39X/wi+61je/AP/mDxeW1pYFVst9tZRNbSKvFHNnSAPMu4VF2iQiM7pORp9NEM+E/2IEwE
W7IkpSGgAqlp6y/0gCqvA3P04NgnmMBmOg0F+wZy9WM6xqQbR+frYK6V1DIQiBHrRudiBngcvOM1
5b5UbZ2q+zJiFVdFPqD00bfQhbEjqO8bjZ3TyTER8Qic9bOD9cGLEn+hjihipoO0w4Mo/fY7H8hK
wnq+7LaBTo4ThkFbMQ67GmAVv3YaMq0Eoy0xfjQi965HUHP7/nsz/mSOYHxOUickIQ/bD/cNp6Mz
2Iz9PGm2XuTuW1VtAwjcY3EkJvOg0G8971eFT2D81UzH0sG0K++TNrMB2Ehw7L2qf6UiPnZG8gN3
rRsf+xkGnfeWHE6Zw/Mtw4+YRs6f7x3ZnWHbfG/sA47xlnLpjeWEFqLZZrLHjbWTgHaMHjRV2ZJ2
gYsEWJy6WNXyW62B+x89nIapn6851C/wL1AfrD29NlfXSbMWZoAMWnECCLsMjG8jE0FS/zXLKJ7T
mkalRmhSgNcldXQJBZhUxEz1uogUNjiTIKRgbUPGCNJCmAjP2Rx+DztvU5YW4MfQM38D6vdrNmwF
fKWKAYoA7GJo862FlxZkCuqlKnaeMH96dhJ1MMLYGrzsxpjGV7KQTw2DTDjp+Grl93lPvR0Qb6OD
N1V5tjNcuXW0+SgSyob3l8mVQvn7kaD4wfiOgLpIz3nL0pWiH1sAnXIb+PR2dRfpi5haWo1whojM
4sCcz64Yt8icscmi8uk0ZrBtLve4dOAnxxPqpb+OcWclVoKqI/BBMq+VoqA6unbKflWechfrnc7N
KFdFyLahGh/DyJCmQHlUBlZG6t6hIARqLjCe1jR9p8YOvem/4CD0hDrqw9Pwzy8ECatuMGqyoWLY
+huaSde3nE91D8PQUbOvmkpff7Eqki1mFoFaX+BkZAl59Vq1i6EapyYBRZYsnV1UZ5f3X8Wf541r
S6aB6D5NHV3Fm5UfOmXhkJKr4od5GijZFwbLTrSgv+//0PUvvXnnLsxm6cLhdQ337d4KTcWvjDQp
t3N58EBssbQrYD/wQUvVOI5kFDDOWhvgnRtdB2uICQ6u+vab69KGRuo5aKrbI6YoT2quE7nRkkgF
/LVB2wdsvgwwuThp70ImKTzAsly6GVxGrdSfMRzAGLu9z8LxqBASlFJU0oBxTMHvr7MGPXd3iuYq
A5obTuaDL8yL58fjB8/hL7RqGKYSiqnt6rb9B704b0k8hjpebl2XHkMWwRleEoAxnD61QWaNGpIq
YKICLB6b+FmVxVPC0dFV4QVJ/Afamj9Pd9cVNiRL0zCtP8/a1OgatxSi3NYpw4liwok3qI62wbA1
xxoqBa8htfmDH7X+PKlcbIaw1KHzELr7VpliFqL1dAefv2nwXGyyoJiUEe/o2s+P8xnz+b3pMmjR
p1pfoGOh3bY+53JYp2797Hfud9MzGEt2w7Fh6s5uN8ropufjjXOHqcP8UmX5tvOLmxaBTSZyNC5g
RPY8f5/7+2uDXQbQSqgkvnqz/d1Q7AsDL3Sjz15lM34BugTlzQGqw/6Dm/8Ly5ibRzzF0M3hlHxL
Za9tVI7NyB6AlI/6ArBB/9lSuy502jiI3RguInNiU8Nyo9NpNxkCEiuMs9373+SVyPn2m1RiLoaF
Osff268f3bw3FJVRbK/joyvhA+kv698zVr1s/RvWP99MsImb4iHOsn5TImFr0ugp0zluQkVOUdMp
b+w+d/j1em3LdSooUJr0c2oidOUOmPlXIfZD1wJppYyKQJcr2Y7EAODvrpa239H3tFjErYavdgDT
OYW7gxjjTAox6tKffQsxgCi29ZUOH0EADx0qLOXK5vbOTivd4xXRzBVxRUtXRtp8aluEn9cDtx1A
OqOWaJ/nNAWwIV/0O7qn1yxA6THp2Q8dL6QlgkgwiZ6QsqwwHslRF0s3fkl08nhzdJNkPzMTFT7T
TKvflYKTJUgqc4HR6iUNLQLfIvgHg9yiWIqIT7zR22KbW+S+Xnc2RbeQU0BKpIAok1wEJ7sWNAdz
OGp4YCwTwpHikfPmamSHLwuK5qB5DPPkcVa+c++/eevPioe1Z1qoZWD66ogdfq90S2+OQhT45db0
ds1okhMFQGW6/biyAVdqk8Y0s+qTYVstuxGZjuzORK8Y625qyBlGjM8ZB/WNIgXYly8xqJ96g/fX
weNZ8yQcF/0MQnAyYLpV16f3iu83x3Vyi7Xk40iOOzRK3C5JOcaaQ8dlV6cnZ1J2tiRT33iImGB2
83PSieWVh5dL/vCMNwVo3aYOUUp2gCMbF19HwM/u8/sP6C/bNNJGClgkSYZu6Pabc7oOLJMELNr3
3AUm6EZyZc3GC7Zx6aOwkGCLWPcFtcyWzeyKwwiLCznexvIwkBJ8GhU5au9fktJPvWmkPQMDDBNd
Choh8VYPIBlfStCtYqunAzJoib9mohi1urmxBgbydqA9jHOrHLDIrWEC7NtdhXtOzKjPYq4qS0Fw
b/Uq5nu3qrC30XnLnAoOonLj9kobGDVmth3MMD00902A0YnMUfwaSE8ym3yRuZAYdTMWwB8CB6W6
Zdrt3ORufYpJ1YoKfam6nyjoT20BqgYJwWngPjjeTTeEEHDS8eE6yyAw3ljTVO1mB/cbnJPhwaX6
02RD94ObCsemdhQ4w3AO2f2qHiE6TEi6lk7HkCwt+Mhx+sabK9whgKVgrciWidxuAR//Nk+CANya
nDgcSjawf46mCbNKZxAgoyyBr4knSDpj7q1FapzmjNSHEjvV3EOKQkrrvd5b22aYP2jPzL+9QDpa
T0hpUfs5qjb8pb3sK3DXeAiLbZkwuVZWk2pGD9maWGYB2zz2MAL2UxK7MGEfFrCO3RK/aDapOaJy
VYactVGgvnBh1HWPV+bHzKhvGaY2T4tAkOuAA6U9VAJgbV0BtUWVQXVM29f0czBRR+aOVW5mjHU+
WJ1/WZwOZS3brA7c8xa4wP6tbEg7LrB9srbCp6JTm/NcrIFi2N8ViJtCx3j/R//oN10+CFo2wBKL
ihq7wN+faCgaH6sVgC1S3BnVzNHKUXLgYbZ+RBmu1opDgYfDOYsjyPXU2gA4EFkH8j1ME6MZxZtS
uFflu1+NZILGYxw8tzld/4HEURAm4bYcxYFh5Ud78B/d+vXibbZh9hel71F79C/LwZm8OCYyNdnW
cnh2A+eWCFN7wHxVedZmA16vXfFodtanFmz7/Qf3dvvnp9X2hr7IFPTqf1QgSWk3sICIZlQ6IFX7
k+uG2BBQmWRAjqr3f+6fvenXSsPlpGA7RZOKrE7I64v85V5D7K0cTOhCRYvHwBazfzadkTRdUtoA
PGt3NVqMgzNGuiXQnK4P+j3AJAqdscJpK2BylHjOJqghXha7yCbsGXk6NdJkKHIjzV0YwdbROvIQ
zcllFtOEpG3DroET9L1JcMyuHNwDIwMo3xDNITRwNMePe5k4UDcKl7GhH2OTo839scVLbnDE1yYJ
tDtxgyEVE9G26PnysnM0t/kmtZFFolZcRH3tKNLCoe4IP+AA/1KUwyOcr1M3D+FNZp4m8OFNL7hW
3SLEyg0wTe/rmfWYta+tQeKMCyEO02EEhdQZZAP9T/LOazlubM3Sr3JeACeADX+bMJnJzKQXSekG
QVEUPLDhzdPPB87paBXVIUXP7dxUVFSVKh2w8Zu1vkVmRY3sAJzW+GWOplCaOWR3k2X73L3F9vdF
bb6qeCKCUSejOZ5QJw75DWABvjscco6tQ6qCIGHRcO0WAupUC2kng9ErqyGDLJs7coUWkwF+cReL
NA+r5K7ElI0aIDoXW9h44gzfZ3d9TsrsZYMDSWoC14W3zPyYAVKxUk2Z50mr8M+4l25NnokDPJaU
8ahDYP9Joy0CDvweTgVTMlPshqRPQxzAMMMhKA6pBbhuJLtHRhzlSrVH9iEps9yXdduvpUQKlAV0
ZdwViw/xuYdl3o+0SVbZkN2xagciUNr9CgwsYF2JeEOliaeCqBBxJlvAN1RtJdL3hASInWPONd9T
V57c+UGRhAvFyoPsjZs4gbwPoA5YR3TlMO1A60BSJchzzVcadQl0UzmK0qj5G91gDc7X9+c742PU
8c8bw6EPElimeSCoTB7/eQi4MU5DEAUEXq09pJpawAvbhiKUpndcW3SpnWoEPA1xdKi4U5YEalUf
ErSuO7ESjkXxAxfDnb4CwrLYnfEpUowBuUGqePp+7/CYIZ9mSH07u8mG0YIWlgPkRxmeFskbHEyy
M83qu4PsYUd5QYAkuCJDLxmUlAlSA0JtkFZo3tITW1W1VbjmBGnMqnJyY8KjVd40YAD7auQL2hlu
25BezP/KlZMBXqG/6RPxmPXWFy0dXyqj51/TDfrqfkp1goyp0F1zuo/oigO15jlsxeXlz9/w54EL
5kkOOE5XjIQ8JNRPD92ol9hqiC0Kk3bdtwzzaO7/drx9frB/vIZtQ751VZQ9G6T315McLjOiSCt2
wqmbziUfdVePbKQW1uu7wrTvdcd6h9XkS1f5pi8L+lsFMdSfP+dvXSVvggehQUXPYIFz/dPjJFYc
K7MSUgDcuKQAXWqET7A78RSvE5sB61CizDSV5tXR4diDm1n3qOd9MlGoaHvQJX9+P+Jzi4+yd2tu
QYTgq9IZSf/zS1mashizsrYBb0ollOUXXpYog14J3RWxBg1dlvHSsUlEubtYDIEX8m/KHny7c99p
wJ0AZDLhdGEdCnsNylwnJLhzAtxyc/jnN2v9j28WR6BgBIK3/KP2/uX5BCgWgGirWKGFzxToZ/k8
Lk13mBQiRGlIyKTLgTKqKmUWbuuTVmuwp6rKLxp1o90s2Q3ydW7dO4Ae5vUSmflOFomy1ycLfdgQ
PTQbIXuMMsNbq+VBt61Aye3VzwjaLlsNbRKsgqZvj9rYoCXbzL5TmGkoiyd7PWAL0eFqxF8HjZMc
FULr9U0dDPOwx9fU3A0abNalO5b0qmWSFAdc2EBQhQrOlCeN1szywCV6VZvLeivWCpwhg62BBelV
WViGP1dauidVgH65rm5ayJasTOli//wlO7/divSb+C8tXdcx2FElfroi0t4yGio55jUiO1S9cgP2
h3RME3+HKmM86mJgmCBfiwj798f3Y9ea31CrXJJKc1DdRPnOdtufXcJ/PTckdVaxfIqSLaJt+7LW
1FipFOYv5Pve54Xb7zMVJ2fiwKoj7UjOHed/+dOQNEbzKn6Wq/7azht+akSUV0sJq0/EnkA8rfen
XJAexj5e9dqFGhZEHe6Bzc1UjGdTrd+csjP364U5LZ7QPgUmhYNAMbcBtoy/4oYZd4XVr7tS1Nva
or8nmrHpxeqVUsDptaw7ZCP4m4hZAKnyuAxFd9BBJe06xKKeOr71CBV8Z7v0ZtN9bCZKJ1hnX5dV
Ppkp1v20bdnMZ+BsgLnuujHZ2RTh59aAPir1+jkvSWFOgcRO5Kv85cll/nbL8Guy1RXMcllU6p+H
R9J1o3RNezeE+3bNFOUqG5SWkclI8tL0UJYGKscKqGREj5U3XP0pGAMPii8E5TxWPZDOOF6dwsZ8
WPAJeaxU5aaacJm8oIZFWmt2PwhO4betL7lW10Fte26trUebvo/gcYj87nrKY8KsZiFvOIEVPyVq
w6+a2LzWi9M4x1PIJfkTpuArMy4gZT0urEqBtTlYN2CelLAXvDUr/YKI80apowirO9nUY6qjoFz4
DH++B34v+reZi2YbbBk5Hn8r+pc5TdA78K2NBS5ApIWFarP5XuY+SHHvMEDf+HYvGgojAq+iv9lc
td/m8LahUqw45rbuEq792dyNj7kU6tBzLMfDvevmRz1NbvQsnQ55X6oBqb/FTpD5hCa60jxp2wSG
KxHJcqI9DHb/2qw1sUXxTKvvbBedjV1LKQ/NDN2X/cTX1qaZn8eGBtCZIsxR4zO7GqLWrQtRgV2o
pQMigCtFtjejzJGTfhyMWf+SZ8ntvJSvbCRWv0GJg6inObcZD6u4TXNv24XRAf6crckMe/zinhhf
TVKWHGHLAJEq1xDJLmSUWk+z1KiKpUu4LqRCeJODzvOYugrjPGYGUcz4hDrVCvJYj1mp8azMFr09
y5mkEZndOpu5u1ciH7AHkka8BuyCsH0W00vrxIAGLPM6NzRoAyOghaKUATHd+1ZJx4swihstQ/5i
A0MHodjBfXSPcrE132rRgBsWku88HV+LnjwtrSX4bcrFaZtpAlLIQr1QLDR44tRtnxwzOx8A4y+j
7nwMOHBIMo/eBKcd9/v25BYm5hRha7tO1eFwmm7YlnbGRGgGeKWjtqLcLRUjOUKehL9hgs5WqsVH
Ew9UUVGRZQykTsTJHLoGQRltpX5rjJTd36C2sJbNxSOekUJeqSSaNP7ZOCRrMJNkDlV0H7vRezdS
iDYWZxxpHhcSWhFDIag/W6TgeU1EMC9iAYyeSqwDqkQWCzqSJ6cj/rZX3Mqsf9TSBjgi6Asf7IKt
7Pjn86WzrCIv8eqGDltRjwTFOIzvuJIZ4xWU1kbt2ybt0J/vaOe3XtrQ2FRQ4OimQ73zUZf9Ujpk
JERYbLYA24ukPCxT/5S7fG7hJqconX1V2rDsbSQd5ZZ0WrVdvSsNnjbYJwtCfIJs0+orznwp5xWc
Q4taqO5QXCuuckcWQnICvkyOJsliOCO0zU69b2uGaVkSsRiVU43bGcP0BLkLQR7a63Wow5psxTCu
5pRHEVbSBHUOFqzqTTs0x4UCK8xUWmIrgg/wcWzq9XyLJmnY5UR07qaNIZJk9sXVcOp9nNh7R4Xi
mpft67wkmqcJ42Ea9Repi59teVxcG51i+oOR6YBq0zyb8+DsYaDRElj2fkoKPZhiUrwmJuVBRawX
9jgubIY7QWTlxzZGEO4WEJDHArOtrEhuUKpb1W01vEYDvSyD//2k1Ycxr0oYzJyZakoyFl6P22YL
300V0Nt//mU/OHb/vJ6QKzmq4aBC4aj+PHBlZ162ylqboZEb4MUJlxzYYIbVSPEksvixi9d3wiqO
K/zTEEAMQstOuzLy6S9vRHzY+P/5TnTVdC0mh5j9bdv9VNsTD5s1Io6NcEBNS54P0OzCrWQw5Tnh
lito95zphadsurzMsXZycLgRjTQYkM6MrXbK3LoL246rY3sA+RoVZ13yO9oTafWXziSVaWY4yTCZ
Xz7ro2d13MKuaoN8oUg+OGZbACos+eGlcenK4dUCVh4ys+BIalkNODb8bcs8gtFrQQ3xx9optOC1
Q42uX5ftkmkMHunC6s6p4GBtnSQc3PKYbadoZvUsuQQ2u6i8JyJ7oFttwoSHGzcGgkRH7ZgUOxdn
kHowt0eVBsJJ3gglQkjRlw/GUj8NFYWzwN0SKLiRvUkfXgaEiaf8jlUNtK5hLike2sdu0wrWCusJ
V3m0W8Ifo1F6hA5yOg6J2CVwdSij2EiWk8USRq8flLIAHwbiubTH0zyzTLRb5cGcGKzmpYUOnuR5
FbFFJ+EErXjKxoot8/ijdHsJA6FQT1WekxIPPZqZNjWlLCnpuDGZYCN69zoHR1y6E4E7i2Ohxc6u
TbFhMgMnmFLOQNIRoxDIk/Ff4qJcjcrPR54LjbAin3kZFZLSZtAKke+hjTIEOIZU+vaSxN6w3gLo
W0KiQu7SNFdCVW8PIFlsZChUXZAjlZ2txiE5xKsvWwdWCNsoG54X+mwdN1+GSLeoldDOT+VSTmQD
WhADWv1lLB/snNqp0zLkyNzi1FU6T5muOywtf2qM9B8r618sQOwRUtBdO+f7CD6TKVhjmUhiyUn0
UYcQ97gxe2I5XllpT45ffEf/csNxvkvJo93y6SCfR62vJd1d29i9D3bbIkSrj1Hef+97MCYDxuDO
0ldfmRTVo9E7A7DFiWCvp6TUlmBF2+WNs47OQbvix0bKvH3zH8dNU29BdS0RxyOpH35MuIjXjN1P
w435qeCFojwRBvOQlFtvMhjYVyJA/E0CYbEYHjmtt3Ect4FI3Z8wgp5US176mKdNTDa6L2wIhxOX
k9qIJcwW/F5NofgU5Bzh2BoGi8BY14IwHMGCBiem3nwMw8iozjy+bOpmeqAlnqwgTXhDH2fc/8/o
Q91iN/bLSf8b+PD5vev/tXuv4tfiV9Dhf/7cfzCH6r/ZisIrFMwwmF78N+bQMf8NZkUwS2Ki9BF2
9K8K+PiWg2T/W7CDADzIHIiuSKf//a+IJO3fJoW/cGymW84m7/zfUA4/P5hQDEAIZGqPiEBjj/sZ
Y4RTMW4Kx3L2osq+cmddKPofZ8s8uJn8pnTY8GJgX4IwWJfx/lw/bDLEX76y2//77PkX8+zbOq16
IKuf27/tPTDUZf9ic5zDqdraw1/LHgHEAIohyXKiwDZuuj/RvVwqwxmDpmUy4r6BYVBoZbdy3wIv
/kQrUQS4SMkyytjHUAUcFt0MFAELvF8nleplQiiZrKY3q9QRjgOvo1E1jwEq7vvip1nLhJSx5dDr
uuK1/XJwkj7xZcaARNH81eJfG215qDYqhpZGFH0tf6nWnR6R+SqqOaAo5GXaEsSpgLivx2tI8Nmt
0Y9skdlyH5YjPy0mFUP5/ucvTNt2Ub88wz++MIZhjqEi/QCnKP75hbldlxrc/s7ejIzHdTwlSl/6
uYpOAPcs7tjDomwO2wmccpFHOyY4MiD8mMges4K8IMD2uOSgyOI0qem3v7y5TxPMjzenbwRONlGa
jrr2n28udxorIvXYocwjYQc5ZOBUQ+iI5G0Tt5oKhj1tRQRRNYyMbN7iRuD483vYqvPP3w8s7m0/
QVuqf65xbK6MLFkzZ6/X5sHMp+cZtRjFi/pstDnkHbryVI2CasjLv5Tw/8Mvw1adj02Rx2Ls8+0E
U03DDua4e500J1vlwFe6+RkXeMFWurFpdP82Md7kFZ8+K3pqGr+NsUb58enmEVGuNRP5Rnsz2RyV
YK1xQgz3Y5m+/a+/VFjxIOO3WQPP0k8vZCor3/R2l9pO8VYZOE8U9EVcfaPMfuR6dZtK7WiImz+/
6ucpx3Y5ISrczk00ZagcP70sFre6tlnR7JXSfsOWcFMsxVW8yC+uZr4ABriUeg8OzSq8ObP+Mnj+
gEF//nIFDNVNzctW+PNKJQUQzDQ3tvdGYl9zl7lMAgiJcQSSnc6aoquJblQRvl24xm6cU/Ww9DLd
Y6VUuy8p1WExsC6I6XBYz65kSc3Po9b0Hp0bprrtv28KUXq6isg2y512rwhwR0PjJxjsA9c4alrX
7Jmmtl7i6nRzRCFb6QTy2CjCZkSyaG/cf5aYz6uSbxYg4zvY+2vF0PKw76sJx2ru2Yumo6aI6lOk
J+eUdugQuyOArVmhn8w1SI817vnFaPbIxtqdmMvvdYFrJ1oKwuSa9XbWZoF9QWy5SS38dFmGJBDj
GdBZkWUph2VdNcwPcYBaG8Q9Yfi6RMxSOsYJ7E21F2fuMFUbGA0LGsq//E6f5RAfFwlNDQ9TWqzf
bzvgU2Ii58/exxYumkqReJZMTmfzBP/9UIrx1hqsr86SfzPU4uco5v08zwej7q/w1t4OLoymWt6K
clF5wmghE3HfneKn1H0XcfqzMbxWYxSF/AXRO3R7z0gdbyWNl6xl41quRIetdnX7/3DluzzfDQi0
rGG2mMRfH4stgTQVfgx3vzb1lQYkF0FZ5lntcNOs+bXb7tIFVH+NVgjGj/mXmeynAQjfqIuIl0UQ
KxzT+u3KT2TSTaTC42mrm0e7tm8VN7/F8vXY1uU3q2KKLkkr+fMn5hzRfzvNXCQMmoqA1GBzoX/q
TmkLdfqpjhsO+XzQld2lSseQN8K8tSm/IW947loQnmi7CX7IGM2hNiAPSp8CQ4uu1Tgrd1GS7esF
nZ4+xBeN8HilOgPUQZmzbSazmEez5ag78otQgiIeQz5KwLINtm0e571iNAwQFlaXE5M5ksdyRnQE
i8BSuIrz6rHvCDeCd46wpseFP7AvABxEVjaDv6GZbE8FvpvP2ddSnQ2EN/UZx+8jRotHcouYkIF2
HDeBCeFfGNDHe3OGVZ5ByZHl/ExvoXhNd2/17ls6YpMp1LdMIWRXCRm1hcPACQHC2ctNLlQ3OfZG
3YEF6Em2LQ51BUvdrV9WhX2OhLdhlBUonHYCcWuet6pHs8igbEk8NqaSndjUnNEnEP/n8NBguscc
ZP5ewCL0CXM6VxhcyTdGWkSVc9dM1vNWybQSbVDbFt/KGEoBKlogdPFmlWQLDCyjkDMWBf21RpTq
aVXzrZbK95gNSjvlhP6Mx3ndCGPz+4hBCBzfJlqNTQqplnA+fMvdtMsV1r8I8s7lpE67WawMkZPy
2+TOWbhAPh7BRGokbxoGbSXKy5FwiXig7qvqnw14fW+jopTREmoJ0Qtz9VD0hx6Cw84syrc1Gx5c
jPfEf2AfXOZ7jALGro14EaJlPK3PlZ1uFE+DyaVV9JdJ2BgJFjArYwVea9zr6RJo0r3W3WoNrXSG
1thqfpfh7qnSZh+l4LyTyHmMZs4TYflTPgyYIVp26GizBopfbyoUJtTxARSXygN7W3a3XEpl1O+F
2lKpxfar1jQDQDF+aifrv3dKjZC9TdnnM03OUNzsJpxb/d3G0vWLDZgvjQZwIP/DFp4i5cCjbgjV
09jahoia3jr0p2XnWihH6tu5Bwagq/PEBcif6DeFaLr8UJbMQyxyFZNBNyurCtq5mXyil/udgVOk
qfidnMa9jRfk9isBKD3za68g98qfXExkMbdCbcrJjxw08g15KGCBrWcO0hTVBRpb4okv2tkcUVJp
2eK7ea8HRMq+JyVsXc3kuZGSOL0To3KicU4RzmRfc55b3HtlfNAq+nfksNFoMlZynENDHNiuIEZ+
t7lmtitGI+tT75i8pLb9jLubeFIgqR4cY1R6SkkipOoGzM/HgLBXPyVj6gCenrS1pn9WNRSmbEhh
dOYE9zHa70YlzIk9JDGeAFeSA1GzCld68RL/UAieIdFANz09dcXOkvmJNB3EwgogZyztYbo9UTnB
gY+gxiaHKkKlcsyai5M/wM7+3iWkdPQRLl5zHkMNf1VWga5T2pZ2xHTeDReESkvrohbaXZtxNxUl
d462pUlWUXZoIi5gSs0EHNTELc8QRJXy1uqp8iEP82pEQGaRnh7YIBF2ubE7UnDzcdqBbtU8Y8ut
HOY8dEuufanIpxQKPCQpXt+Vza3qNCq3YgYOTyIdnp5zkb6hrb4tC76inFnp2MkzfuTc31q0qWrZ
gTE9ao+xJZd9UcHVHBP2axsCwLTwr8mK8lfNE6/pSSlJpp5sH+W5zGF/d6y6A95GxocWUtJsbc/W
UiGLMK7oZNiKnCxuSGRIp7nUXiAwKcBTlO9S8ssUEwVT7U5e2xBiFPNeB5PpNiP2nQZpLZx7ZBJj
Nl3JqezDptUuQ0Yk+qS1T7Admv2a1zQKcF1mbsUqZt2kQLIdB31PBxVzvNVyN3CTMFa0rECO/N6G
HMHH1D/ddjCRfvakmo0WCSIWBneAV+3O7Qos6jxTIjL/AHdV36wRmauJJE8YZcOSOL/mgrknlBLP
LkuqTk0PWMPohjIB/qO7qyTl2rSdUh1/iYmkxNeVvVkGeZGT21HYjEezLt6kSzdDjBED0UGGHxcJ
DybUuZFxLzv1EEljP6jLzZjiSNBBEMkRlRpqpzvaJIQT8ZIGI0Z+M0cNZTDyBJtmAH3yNhe+ca2X
9S2uJnJLN8JnE+mHumEToavXVTocRd7eWFZNEukmWuc0HSY3ILCjAQRiP7myvGMORnpTcaNOmnaR
Yil3S6O1x3okdYrxmBWs8/KgFJwOmpTsb2Oz83Ry2nyGo89VTSTomJY/CMW7R/z5uugJUIiiPaR6
s83Naa9YrAMqql8rlwuo7x3Of8yIab3c66NUaPjLW0qKy2qPbxP5JWBetIuYlGc1dyCbWOOx0u+V
ORc+SzyAWKJ51eL1oVTY5M9LlgKrOBPbSfa5Ud7ODZM6bKpoifHbbSs2A8Q7hKcxDycyCYe5AefC
/R7V/aVn4T7n6rch5wj5eMSOIxdY06z8gM26nzA47fSiOnSolzlBVFx8cahUsYKjEfiYYhjnqkpu
crfIT4WYjvnoUOlsJ7qtRKY3alxi/QLkatCVPT4mSghl0sJVGc+5gHs4kQZAsK97ivLibKzXtdq3
u8Y2Dpq7jMy+nV0FQ+XMmmlDH1LBjLxRGYOsWmc+DDqCq1GVD0bMEMNcptOqbR5GvoqMzfjO1B+K
SIUCudE1yPBMGM4ON7Windayqzxrje3QknLmYR+dGGuzQKijdxJ77yMnI+104/VnnLSO7J/Hmbra
Mm60ogKcwv8vTUcmqtjqdlpNf6MnvKpRkqBXK2fTiF9jhme3vGI0ARuLSGdFZ1LuRwVV+tII33WY
iI5s4qW1EonVy2QvPGVy5LUj9eeO38zPWkazRVyiy4nL+yEWj33KYoshuu3bHXQNWau3eq8RQ0UY
1h43QX1UgEtt+ggFIfD8fWybmUPEacOymq7MImv2WkvknZXnz3JkdqVg3Sdjg3RobSkOJZQIX5AC
XWf5N3md5dmE5HF5Mkdqxo/hmsoa1+twSdAYxtxmU78fhXFDz7aHz2+emrp6gXiX3ca2vC6M54SR
1BUpbLs6Bc9kMKxOp073nZzeD5rpdaE1CdzZq9xKH1YtAcfXJ+rBENmRlnm5yoRzIZdnM5GO7Nvn
/kZAaKqiGkEE2XV+T90c2rMVIihf9ijO+6sxYiC45P1Au8RhjjBpsSCjJsUxdUjYieyU1MrKEXvF
cgtqL1YsVJqBbRQ/UiXFFVkR/ZpnbISb4Tlvl3uF2yjT52vWzwFuOZb22d6t+oGIvWk/qXaoReRr
RpuGso7fFWdFyWrvQgYrcm/lylUil9vcqJ+HWj3mzopmo1dYVLvA42YCsyX2mhjTu0WCI4BUAln1
sqXcske/mwScy7m/642NFbXF+Mrc06X5vOrrSZr6e5RuY8JL3TK7QW1Q+5Hb3S5UNnNScvjjLrDI
vybEg9xovUr3A2+d7CjfHLaRW+Q+GNRPR3vZqHa4HoJF72/MhmKJQK5AKI4ZaKe+6n52dFM+oa9I
dfMIJH+iE2etZwSWLfNdua0zx+QME3L0yTZOvKVwHjEhkaAMIMXPEDN08YxsVy8O7foEqM261EqT
I06YUDpJOxDTxdGSQ9dzNaqGjMJWC8p+nAPVXdDsNcZBycwnogQccsS0LyndOdv772uG3MzVWNU7
o2y9xpzOw6S+T9Zjb+nR0UoNouFjZgGlnxGEtSNQToZVgWdSX5tAVncYmGJfL5PvRV8mPoCvk2uj
JqwM2mmtVc46Zi1yem91mbMZVDlCjXq9IoDqSa3pPGwS6MSahqytnzCUkEbJh1rt4UlP0hG7Vufu
ooZ/zOWOdMQiU1tJoK3EGu6A1BxD4gguq+pXP3BkJ+imkgt6uGMlsrtJKu1OmVmGjdohKlYUuYNx
kv1xsodkp+v1RHna3q7WfF4IRQ/jTnlcTAfZVYdx1GxsePbiR4PteZeL6DxyQHq6iwwWSSoYdPPM
tAojjLGilq3JMQer0BcPzoaerpLozh7Txyk92dHIOLt7kI0YAs3JtGAavk2xDuGyssNWDj4VCAMG
LX4EDOclNWnoEesvb3CUd7Mp3xSlPZOLR65hde84W5XUg2BqzORVq7erx00AscjsgYYgqCyELm7V
eXmScmgNECJ7hNH48iCLgevaOfpEQidB1hgd+qOYY+GbMvPFtmGzREpWb8MzIRvabTNZBuOkIxVx
68cxnh8MjRTVRiiB2eOqbgYIgmjyRRPREm1l2bRRTWMU2m58R0TUQ8ZXAyJyoMY66yNgwdFgBZfS
sJdN1tJLWUgbJs2P4vHdtGJ4OViJdmtnC9CpDUJ9nTG8RPOGivrLoJnhtLWsgPPuYFu9tznO3kLY
F/bPRJ2YBI60MaYO57LE14PB8C01piaE8Orb/arutSIOe216WQhinII6M5MQUz10kaggQFtQgFBn
RppAx/j+8S9aRnzIHB0t1Er7vpgVZ68lDhxSgzYsiRKkDSN/VyuHNb3p4nEI3DY+jkT8prT1eEfS
n1ldwn3I+jslQrwxf59RyAccJIwo2hO1SAL8ig5fdMsP2UcUU3Bedn26jTCMyg4m1nwsSMn6JVmq
N9SJH3LYs3CE1J5P5xF1YgNNqVv1H0ZNyB/IDbyNcBCX5FS4Scsx56sLdXlVlT8099hLeHTjnJzV
TH6N8K7o64h33O7ZUssTchzQew7FspkS6FpyWUESjDBXPbWApyJFDaNU7LRyeSfJLwAcwVzQsO8b
o/rBsmevj9rjbCfAtSFkZrbyvUmmfWkNR6euPSNjNGmkVupDm2Dbv1nru+TBXaMbWJxhi6KYDgoO
ruR9+a67L+Z2ILEILDTcd1oUStr2kNXcrikx5wiFOewBic9i3zcXC9D2TkNSzXgnvTXYEPXRDNy8
oj/Kl4OllKgH4BBzl418iNlLKtfy2kG69MM/I2sAq6WPQW7inq2L4opuud+lGnvuzu3LoGU20AvI
a2AU6wNs4PeuXdCaaflxTTZ/+dyKq2FYLkWKvJSfBMNYa5JCQPalZ4sj98sz+s3iQB1wh4KXhzuB
HxNrgqY924mBy03EPCuNNTABD6TuRn3kVuohBi3NIcd/WnfTXZyqdxHCE1S4zbFQTch/2xizv8ma
yYvd7CVrhi8YDsiTP0hnvu0JyPC6hGJwMLJnfUUJyuVj1OaprzE72NKmIcQriUD8dcpgpOVxwTRs
Kd8icz3UOo/2cp7fhqR+J8eVCYfBY3d4Y3ewIyKUu6lv3xqShHtuYmxkqbOr15Hhm2UcJpOePNHK
yzQT2tFFUtusyZnvrEhO7Lb8btNIWDUkPwJW36E3paEbUYMlghpydel4cdjvnA5AtFF0l87I9vnM
gABAY7ylL7/0pXvvrIiV29yko8BBKYGY+qZJFg8m4F1tO5M/WfJZl19ZNqRhLsyYQVX8llWFCede
vSGRkR4C05xF5hETzzDN1qBSiWmK0wQvvW1ezXaBPFXwWzcgEbxyNN6GlpPJmrvr1EXeMubulQ6V
0QcthRenWY9dV94A5PJ4QiY7ZnmBtNHVYKITuIkzTTF9t1HuErv/5r4t0QNf1rrvp9E3o+FtuNeK
lQlSzPneEg6/pvlLYSD+6nIIcd1U0e1NkGR6vbp2++o20gysFO54jlv8aOZ1XX3Bfh72qq6j3ysG
b8RfwFx3w9rylSBO4h2lzCTr9WUo8js9Aaut2/o3Elv2VbWWu5WYlXkWrwKho1fl1XGxq5EupzvY
S1cH6MQDOJRYzHuTtPQGpXvu3uFbPTfq2O70ProbXThDkrRfPFXpC/gxax+1Mbw8VX3O6pcoqkFL
MllQ2CCxxiRCMl+ueIYg6NE3am89UkpG7wW6NQoxSeOMXVgManys7+NavygLG6A6L6Cb5va3tE1r
T1buozOjIANmE4zZoh5EMKs8BJPVUUIL7btHHi5mUNXYr5BoTiImSDyhaEbdgQFMme8QH1q7NS+u
rVRFUlM8Ngwn7zbYP8BvBDB2LfdMR72CkmhvFBURJk3hF8xGPalxl00OT8x5mpNgIdZy1+GE5phL
wG+DSs2+RU5vHHMYb2oT7VlhqURrEcGsJUmNpbX4kgy3WWKkoTKUfZCvTYFUy2poRnKOhrnC5rmU
0kd49tPO1cust9S+0nkTaGqfwIGideOY33J8Hdh7PSurGL5pZpimxxzm0ihrA8U8/lbqmRlkNMul
ItazmFHltgYL4gga3pA5i28MmoSssEYnfAtn0x6WE3U9dm+7l1grXlkFHUyiEb80E+B/NRkO4HNT
DyThdGzI5/aMVYkPDlSZpRn3C3Zwz1TtI40Ec4WYUW22LLyAmqr+hGbp0cVDGavdNoasbD9vpe7T
RIMIRxRxGGb9RzpT7na6edHV/lq5zkdFHlZ1/JFOrQgz24kCnAm2JOu8LBNvyATXRhc155RGl0aw
PBgtGl/OYRrVKn3jd2SyWTyrESHLvSktZMigQPHbQHMTPzq2HpOx+MDbyYrl28nnMqgN1KB6fsX2
2sbrQLapravNftDFpZhOGrEYGIi7APdsWNf9FxFjQbRntG3W0JY7vr6thCaBENJx01mb+xw55Trf
r11BcoirgqbNbOpc+/6jIFj78VHtBvWK6+anhbUNnRY9O3MrFgblwBTGDAH0IoYlQAH3ZX8W+Yon
knxBN1HvdULjJ/ALpFSa5IQjZW4Wlc1Gq98TefCNmOblEOuvRk/fnCDtqwjuClRE9N7MmL/VNqc6
vR9Jq18Hi0yKNQ+qSMM20OXnCc+2cPovKHwJ1UlLn0fJy4wefMOfDwAhKwL4+roJjD7m6WowibfZ
d1Y1LnyE3z7z0odkoFlHSbjwuDzOFSLJRQ73yOFmpsb582xVfbBY0E2TSjlQajYb/h/GudibFKiT
dWEByCIjUsJVN35Gth2fGHmfLW4HIlFgHg+5+T4t8f/h6LyWG8exMPxErAIzeSuJyrLlHG5Y7p42
cwAjiKffj3sxU7O1M12yTALn/PHVK5hm/Ow5TXqEJW1W70hjbUq898XQAUmnfyDT94SzG5u6s41N
s8aiomYoorHMX2ak21CuhaRspKatofgvFpmx1QMpXH5W32RzmXDobhcmQmz9gJ115xZbqMsf6fdv
piUQfzli1XAn+7Xua+m85eCqJI+wFQKFfiv3sZRMG3z3VHKmR+kMb1qH4pDV7QlZ0M5WhEMaZHwe
FRlMcWUtbPzdv6zjhTMBWjHoM6D1Az93k3vbFmxv34nlXmaY2IVGUukrLjoSUhT9hCyxbBxB8BJm
M91H7R0v74jpbzLJZcNVqTtWNjyWW0PY/Tke7OpUmc021sazjQAbYX58H/O6jtDNFpiNtyN5lwhD
k3uaBjOh8UxHvBx/y0WZzzUj1CLzYDv22LiGajwrl9oakXUflUkaSznxE3a/zRjvRW+MCDv/FDKf
Nhgbrb30jQQNu/PHATHZOtWB55w8o8wv+GmZ56hQYq9JNm5gfWj0z1geXNLJZPVAnudGBxMdwwJ8
NXTbz5EJ4CRn6xEQfj9XHOA+8P4md9cZVFkC97CpgEbjD9SHxbbL+OPoZ/kyVldOMnikmFI0SSLv
ld/j3UarDs6Yhhey4CS2X9s/qA7/b6NWCJ0rViV1eUgWGLbws3wJSRe68Ia++lP5xsX7h1ZbdS5s
jsCAPONN2qB+TeYuQu5p8uZwepdAscBC4la16k3IFoEU4marIMCusRz2HUbBzlHjkSBNccit7uDm
r40/O5+T0Nyxq8Q/tqZ90ZfflrD/QNWszZ05zooweW9r8yUMk8cu9cYd7e0UyE0gkZJ8lTqpD6br
vM69Y2FD+A3D6a31DTKxWxB7Rd0Gmt4skqP3i/x22Nh1SGhFUX/PTuGCApSRX0GMpqPrH5qSCwPb
HrRbxOYJOdc7pHUtNdipS1LpWtayxAR1i2JUx/ZMlivbaSH8TVK6gpLcfh00SE/RTbctluY+eYoT
Yx4zmPHuxSrXRHlgiqwE5kX7cCbKAMwhnjYZbsfDX4qjgj3rK+0IAu+DmD/B5h9GeqZcL/Y2wRze
tBWfMpWCkXhsaOEg7YOQ/V+nYWpUft5zCfo++aP5XQMI8AfeyGmOo7AtlhtRlGs4NrCxlh8xZ+Ah
AEzqjHLvmsvekyas1wicUndFvmcsj2ZKn7xeE+MserEv2EVMv6D9IfV2vFbttrcmIn33+Tza27ac
/rhp9jQsXbUDNjeiDMq7jK3iZhbWw1DhGbFQ7RfSesWhvvayEZOTYK8ehvVrdYVBPVb4X99kmMi8
V28mgCflHPPS4oOyteXUm1j1aLs8hd0Ttgxu77pTV4BUzleb4PgK1wEBOft05nc4x/Npmir80P30
W7c1v8a04jENxQOPYvPmBJDW9bDVrj3tASmWXd/T3wUiTTIXYe9wZPKjtt2/y6g+ZEKuvxzrd2S7
Bo6Oig4jVUSQWPdiYrNMfSyQAx4jPOmWIgW4umEcAUHAE9BV7t8A10s0O1GQ1k+mxUrhA2gx/dnd
Ti57RjMYHgKHU4EdP49rcGX93BNbX3hIXMyl00cfYH4rNJF1aKgOSRG162d08EZsqtQzsBI4r65L
F4P2u6hO3XfC7nd1HpjE65pQkMbVNxwIhMtAlRgKwf7bddz/GKZGpPDTe2wu76ydwVSRzpEHBjRi
kGxnJ/8xKag10/jDqRKLad59xF1zriiYr5gwKskpSUxKDQDY9gepHxelTrPZYyL0s0/ymXcFAICW
CDTNujyN1K0nCKjAPXWxh8AJQc3pzo2kdrAINa9tww+cWvotTqzHIDZSlijnTyZjtZsEfF3bQGz6
bJo8FPclbL/nzI2SYPwg1Q35dkDeu/aIHBJnOu0OI0HgW9/zP0nO3g6EBLQN1kZhW9dUUuya2c3e
ycP/0nnc+yO8PtnuKX3sI3tsx4LZKonSgSyS0nDecJmj/m6Zq1WP+UfW8lMM9a61UXi6C6A6Ku5v
Ec+7rl++q3L+5rJF34Ccg7IACCYLo0Jc5v9VtMrkfr1XpntEUfBY2/pbTh7tLHZ1ptKP2SHPzEPW
PxC3g0C07JyoMvqLqgW3PIKN3bjwb7dUB4AC0PyCp9RoEVfSM9yd3HHmxxjqC6ZcpjZGNDIR502Q
Ub7XQ0T6lpiPq/AvcUlbX9B841TANURxYtg1rKLZ8iOSR9LnO0pwDoY0nJORXyc0ApsJ6T0S+t+J
r+Rk1uSnFehymeaCmyywquZZiaRqskGuKnIiTBz3Xm6heui4K2pKGktX3mLuAKDzhbSaQe+l9hce
DNjLVNRvruD87Cl72E119c/DNVT59IR0U+1EUwafOeAsAOhGVQ4DAxM2jP85XXD2HbkwHOW0hyaY
DPgngnQUVZRs7Mgttmr0cdZB0jSSa7tluiom89msfYKfucLH8ELkLYVJ+zKHx1ubENIhf4LMIVhP
dN99Qw6AjzdHrAlYKospCgSQdR5oijtZ7qtyvQ/IIJLKkwpdOyTddo4ZSS11JqpCnQm6vyRibLbV
rSx8k3CgXkdxgd4FxcmmH3hB4mnZxXX9J52AyHHIbsJcf4AQvs3MTLc5PNaa3zcJUrzSzc6anKei
H9TLqL6WNKa6c+rv3gIE7rqgpkVcHWABvWPWGQ92nH9PqTGdK/PRkBiXOmCItE9/26nPiHdWWy3C
dBPbr9ZMsbBfpQg1PHZD/oonsasSN3JcihIMQodA1nZ+Or/VazZDsnIIlnoRorwQ6P9ozoyp3YQv
h7oIcjCOmfdeyoGekA70Y2FOj1dCqxP0xAqv3ksDhRIKJGJb46KLKMra4PrKt1TL8u6JvNz4w0yp
TwDyOzGC1/ic48TYtDw0lJT6zKFFCQVEIYEeUDoYmJU4JZdDPxJr7uRYJUf5z58xAgYjTUW5T6yS
ppElr6ghb7oHa5wgAwF5Bsm1n3bVvpfGGAUl3jNrSU71AK40sYJgcuzpc+z3AzYoMVNN59XTu8z9
7EppBT2wCopAHcyhu3QF7SKF/GslQXcK4pCmATW/FYIIq7Fj6Qn9o281JzJqr4W9hq7OA+1LrYlE
xq3f/R4HX4yEkxC7qBiCgUsI3XuCxwpt168h10dTY6i3nH+I/GwOBlLQBzWD1rcU0HXmvrCzn2VW
SDXmtTE0fQ0WBgeTuPzNqJB952H1rUeuIi+jgTMBTm7ExXLVS+bn+lDEydGwwrV5ckE30rkIruK9
V7nNMWvPeey9r5m01Ascuzj+1p0DdN2mq4F4KfdZkkTJ6D92pvVe5pmkZJOrhpIYvdO5Cy4bZjhj
KBFDAAECnXA0xLJBNiRtpqZdUfPC2zbPn88wQ0RkiQU+rCZeE5fn0ehfCjBusNeVK9DPpGnwihXO
NUGuh7zG39aYgXYzrC2V9cbeGdIHq+fPpQe13OY12gxzRO3GE18ERrYzDf+3LlBXZna7dZZJ7DuD
NLAcCYE1BA3lV6jIcqdLD1wvz7VN5w/hq1tf8tlnb9eYktwuPshmck+sMX6E4P2T1IJnHEMfvlsy
SswmrC+dfJRGeOChDqGXhr6EeSrPY0KvGCkGRoSBdF+L/gq7JR6APC8oTVhPiiaqvGS8/1KPwcPn
AwWoJkIeSkxWh49SgP5RDjPtuphLjPwetDsLql2fxx0YEtVE2wTbucIaCnqGIqjCtgXg9hlCJm9S
dy0B+K+r8Dn59s/gqEM8pE/+WD/ZXN2uNDddzTlpyZYo+Qorrl/hArRVtqMLcAtjQHjM4C3bCZvb
jmSCd5IZaNhA7SscUFuMCL+V2x/apboPKn1TPSnaOEolZvUb0VSRzuhKMHaivowoWbaB7gSRXrrD
Is8V7FSIZ9hAgGh/aRWkKbG3CLmfDsZicUqst5Wv05tbTcCbmhxDAjVr/9MNp6gLUaLOAp61bc/L
cNZl9T1Kvs0iaX4yoWBkyFjqRe5C1yx3Aief26R7TSp4zcyYLjk494zxrXPbdJ+KdTbkNC73UHjM
qOBxZBDjmkrrl9Y19nNcY4mSFBBYtUX+Qate9DL/LKNRoV9BSRK3w72tuqfMsj/GJDxUmkvFHibW
0qmOAtN8JI6dkveePCLXuysgng14I570VRBElnKZoEKwpjiDj4B0sbWN05VI5hSdmVuYiN/cOYB4
IVsQtRyhbiHzWGPs0hZQrJzLUwUeeUG89Z8/Y2AnSrDfTm3y3FVzuakmI9wb5RdAFixlf8tt96co
YbJMadanAaabmib3Unr1v6StL2ypP9TW3RoSosycwcDiyvU9hvwg+xrS8KTk2zwvF5+s49B1axqq
alZzAiY35QF9hAP/N3zgJKSyCgjErIwHLZwfn0Hbye8iFcNFpMMvWaHmdlD139H+Q7hwtgs6G0F0
OoFLTWakZoelT2QxwouEQ8XwP8e8+lmcY990aIlIOpNTNbPxqJMpzAMboxNhLu5YjJu5PTSawu68
8L8W068OyA+TnTZsvXet8jSXfbfhyvgpc8bHQKCjoDoInObJcxbvbL544JYw58yOMxVSPVFWbmcl
r5bMqD00wnsGubqZ6C8kyZnk/RJph4BIRVa4V9rzN234XlTTH2NoQLXz8DKFMoma2L1zipF8bzvv
Cv7xlOSA8xb7dZ6M41kuceTZ8qNciFlsSKpyyvbLGmae2IR2VJPXKR8Y8nvM71lon/hSjWverh6j
oGdHo9zN6qGdJHreYJ6iJC7fMLyQP5OoNzPM+Pc6tRAU92TmxkUPjnylkv1CC0T10Bn7yinNS83R
20j7Df0OjeV9wUJrQQy2+ZmCpeKEbOylJ8FlOzi8rohSrhlo4cYZFnE29EdfkbOAEKap7iImwjaf
yDj3SLFFhUZUQOASewa5M7ZqPqQj+3Wmyoe8t//JSvxTMJc0H1u7ugbFNImoitIFMWERBuhWkwo3
8jBTEUKkDjroVUERE8yXGvu+M8cnkpefSSC+yZHe6iID/fB6Ygf8O9vep5ryPcr28GzUzbmKm3ew
a4hbIyEdxWuu5iCfiVs5qxSIRctHCqOYbOI55mZlzUObyPezfJY2ATZA1R/pwGYRai9aMkIu2KbR
HEnMk8VDwebd0GO1Q6h5IyAUvOCYqpm1PfxvGP+1FQWXI85PvFTPEtdwNxOZktcvDa5vWVC+l7oE
QIc1Vb/kS9wm1wE7gy+dBlMdkhQmY8wuJO5rUAfHjOrpNZM8IxOhZFyCJxI6fHICuwMDL7EuhT+S
748Kl5z0n8AxvB1KLubbFOBeeP+RZQOOxSG8QesOehHmxzKNxabv3ce81yyjgBM9+B3WfcoklLQy
ZED7LgvG9QXZuiMNsLEqUUV7fnGsfOQp0vtk6m9fQOCzpQtPBDatMKA4gS4Ri0vX/Wm0ADWS9BFI
prqUWV7sOawEST3D0SkG4zlt3OzFN/Nj6qyNbujfj7HHzgTlHdmGRaheXcKjpXxlJT/cOYnVazrL
N12G5jVofPihtp4RMlj6Qp6yvqjSr06EoGAUccJb0IzhLbfGc1MbyyWf9S+2w2ztE5iO02z9CRjD
Lgxu88UxZh2FtOBumcEM5gOTRkO8a68KPPURhu0W5oWzigQjY3HuBdfiXrbJcsFerC7E+n8MZdEd
iIvS19RpFIItvNR52YAY2umTKL/0WCCTDpQBZ6V3XK3h3vGyikA/8szaiYhszO2rfuM/L34Knfh7
sIaajpk0crviKREhm033Nxg5foVIEbFMkAVVPqOBifurTum4RfFOul0R+9uWbhcEyCeSXdW2W+BK
RTEIBPy07Dmk7mMIH6ImGbMrtU9k1RTDCbP6HaGCT7MtSaKxbl7pB7D2QOROlPE6BfUrRazM3Gt/
4dKkUbUQZJ+pdpfQRYsOvv5IxT1m2dhVVIXjUV7WUAiaNlT+o0yorWUyFwKOvB9VoQxCj6sIiiRB
m9OKPL/cf3Qm93lAmZjUw4MpvlLJWSuF5W8n0vbQMHHuTO1ZUgW6E0iOtx1bPmQCV2MjgK/Gpvwm
wG2TpVzICPT9yCMxtauX9FrF3t6vRm8ny1peRKtIUNEvLnqSrWtYzzOh+3zOuLiYGY4bXAfJRi1D
dlAEv3Aos1FjJmVJA+qsWgT7BZwq2Q+kXvnQjp1iPR3zkKZa07x2br3WNhsHN0BTYjnz+ywLFOQW
TLVI6FTFH4rYyWObsSoXYenSP9o9wYp9KXddUUZWrc1drke19xyMDj3BHXBhqNPTIuETiWzrjF+O
Qm1mMT/VDTg5RvSQSJP+1OFI2lL8DrZZXUxXXidb67O7Ym6ObV5NuwIFVWAjq8ArjPOoJvgt6nVc
7Skm0PeWfESLDNsyV3yieQx3SPVCyS0wFst+yabw2hf6JUsBIq3xmC785OloVweUMceiSGGEYvVC
NVNF4zg5Df1pspguesL0wA/nk6NJnVbjyYa/yxdl7MgLZbGx2qeuXINaxupYGaTydhgMibgVSIBg
u6jOeMNpBs7jFcm+mgm79vqKLk05RpQoxuwaZDnMitWHFPItaTsr5NW7+xjymo5ziMuu4JRUBKIt
CoRHIcjBLko4GfpFfq0VytHMiLxy2HWLbYJl/YthkA7VykVa2fgUqpl8YqPhN1jTHe1yKnFHFrvJ
ceqTkOlfN5XVLc31fhiX7ORbrBJZ5+RRN4QnDZ971DbZslkz/+lGZ9dq602YxXMOL3Ag0yWl54Im
J/x1F6qywfH6hAHA+ZMP0y6nlHCbCgs8JF7jD2X+hN9j6yEKRpf07cwu4N9TYYTYT2gANBIOP3SM
sdM9s78w4DrVjmR8dOCOzStmPVBIctDV/GCwG5Pa+Mgq3kRd7TsIpzhnxQnAFcWQQyLBlIkrSNK1
nImQDHpaFr2wOyNWN09a/U0VhJlsOVN6XB2FX7yUEvIy4KTeOgUDaaufLaehYzI2kfsZMDPucoe/
jxwnQ9M1Py6YLJkO6rMblPfe19A21pRHVsMBZ9iLG4HCzpxIqtg5vTp4bnIZyOe5BjjjoloD9VjE
zasOV0Ns06nQBHhB619OzOwU8NXm6PpcP9srJdCI9e+24h2rHftdT+0tDGJxP1g+6Goyee+c64d6
NIqtt/jpLsMgyTUazRk6x5SA1wMA0KNvTB8laYlRM03nTHoP3Ry8OylToClXXa5GKlnljPeOQobG
uh91bbB6ur9pX905cCn7EQMYkMpvVVT9HgehS7EpCAbBixRchuUJAh39LvU7+2VZbabjMQlAxFcr
UUrY2N6nLjMqvPi3ov9snaDnkk0RwTXR3i6irjiRO9JWmNrH+uDlzMlaGw9NY31qxPxBFy5HkvFr
PKLwRHD6DsKu/NFd5UWjZZ5oZpEX9NY4Pgk05Zk2bXc5F3P5hguFLH3w9oZwjjeXLEO5JI9m1fZn
ywk/CrhLZSu9TeqKycozDOShG1t0OFGpd4eEtwNMPv8CAVrg9kjJQ/3Z9fAiXc/Q6HkkVKBIesRG
HJ9j2362huw+mthPq8L/FJP1LyRlF7UgolYrqYyTbfvkFDqSh2jBHWUgpOpAjAfoz0kOT7YZzte2
UU8kQ7ZwkYG+V2he71Ze/B3QBp7//78CNFRbY9T2lkZYZroG8ffouBj8kB4fctvgGW39zwW33rnA
lPRkllIfCbdeNuX6lukQEXTjL/k1MVgfCDtFykTcFfV/cXobaaffjt0u9tPskejAZWth4/6brjpN
MZ3NsBz2bc/a0wuhkK55yQEnjnOeCre7Yc54y4b8uw+YdgCU6hKN+79aDO/UVon/En9gTBPymaNf
rriaEZEqgBLaRMDbr38z5QMFxeV1lNQ6N5V/LA0GPrsN35wG5LHV49Vf/5ZYyY22xfrSrmEyo1Ha
5552XuwVEF0UfVyyYLi0TU5PD02DgaFeZmfA8tQVHird+oBs09xNblbCqBkEM4HpbAm+7I5NUMUb
f0VJu7IEb1kYLjKXQ8W+OVX2TmPJpUHkanr/NaFT33p0+dQzArzBV/WjdfJ7UnfmxjSgeLI06s3g
n/bzP00wnItaPhBnqu6TTRKiSJLdgMNrF5jOwcggVjMyZL3yIUVB4gYFz1q1Kk1nm5cqzXZN2n7L
BRGCV487gQIrJsEdK94I/V6gvckArB90aY7QzulTImFU5MhdG/he+SYmDUvj1gYDJWxY3oG6M9nQ
QTnq9D7KoGUebT8bz8ovYEbxfiA1+Ll3w3xrGsP4k+c1qWkye/AW90PdvMS5+ev4aL7hdXvRobUP
J7BNb+nImvDfiX8lZKYd7wipjrnhvFgxSpHWY6TQsn0beueJKGgEPak6dLI+tjXXoatIo7IvqGio
uk/QPjQlTSCdGrdaV9+BmV+4B2eknPZ7Csa3bYU9H5O6r3YsEhDzGlGDFXVWhSAGvqtdhgNiNpYH
vkyOiV1MuH6M7ItPvAkVAlGbY8El9nh8yXj0tn3YnNFHQWZa4pSnJWwkNqa9smyUr5i3jSa4yCAy
i+KlsUy+/zW8npJDjJfVsxcgtJpZhcPW/szy7NIvqY+YZ3qwDe9XoVm2eSEKNH4kW6P0cKktHk26
A3TsE7phOFdF0MYmn+pHPWfhNpim9t4uRbGlN/Dv1PEEbDEYyRPkdhKSzDFDpBt4q5ORZmO3ar/s
Ag1ET4sSzVTM3eMCkdfDbaMsMR5k1nsnKGYC9QSeLiRQvRcycTdsGA2R7FX33iOM/zTqglxL3XZn
C7Yw6MqH1jIRuiyOsS0cqMTSeSKRIkC8hUiyMp3r3HpnBHDuZam6vymvyo6ZF00WZ2SckL7ZVSjF
tX5qckKNJx87TMUjF5UiGSIX8bkZBnkkTJjxfr7za330eqQicONXCL4XWobCY++oJ6V4bNeyHJZP
ZVzswgzw4H6ljf13JjceA2AvHsyJqOR5YeBgh7hxp+nHC3I/6jUM53N01A9xR7ArsVG95PB517U6
llqDL6a84CfnH2bCu08qrqtDypl9xf6S7tTshciX3MvM+7JDlPiW+sily4CI2Sm5QrP8v8kVXXab
bAeL5gYxi2PrLD47ik29AL7pcBREvHdieFqIatlr+BjmoFZdyI/lufR+MoyKvIuB+YaHCQsOCIkr
UJiRMbFZHJvIcNz4uz6AUdCzoOd1wdcIlUUy2b7EXbHrCPF8ldaguDpR5/QZcrPYZ5O1wxZ5pBH/
sOVNtBbC+aRTkD4Q+2FGSQ8xGurxicF0zQyfmStBeFsun7iNx3NshsjdOnIR/N68BE0a7sY0v/tZ
C65p9kTC6OHFq7aO8LMHKqEYNZugfi58/zpVw7IV5rgcqW4fjyTAJydFfCg9YrMJ/M4gkaVzfuNG
u5SV3fAisL5y9hB6NWIuJ0gt381V3F9EMtubVhvzrqAT8ZKmwK4YdsZnL3evJsPPJmOpffO0J25u
Kf55qPTPsfbyyCmNL5c15YFqIgtn88we0S1nx+04okayYMGQrbiDOdFHJ5HJGRq7WXvYYohC4G5R
xdMtqOR0c0KJbX485cc2dvLHXkpEVukhbbCtwumP584f9pXvxGe1cORg2iD8toJxWMwi3g4tfQMW
SWSoz5EcFV1fPoj2y6xH+wpjL88zRqBwXANuszi5Drq85En4ZHhiuvpm/ySRuJ/KymQ+SHCgEejP
MsCVwwya1nH51QWCt6XqqModmMeHYleGExzBbE7XwSy+FFa4kxmnIqKOjMxK5FTEZBHvL1C2Kj/W
58FhMoob/4KSb2KkcWg2/gfum6JGlZ9LlZYvxs0MEvPcY2lm7USngRkUkVIX/nb4lx8Li9vIoJlI
V8UX0u0fp7TLq1oWICmrJGrInO9taardPGfxwZYD3HeR38ykwMKUcHsvS8UekpGg3JOi2C8Q8LCH
y1l4JLmhoMb1nxdsjiq82DZOIsNqJoYOjiFymcKtNbbDxrTG/OiMHLB9VjzIhSei8I19gpYQaad5
a1adcFwRYm+NCxY2590oIHRKmR1Daz6n1Vhe4qH/GgayRFQL3AD9cqM4/egtFjas/m22aCzlWCat
rSoIXFTfrpwi37bQsrZ0AcQxbju2wQ3QqkBL395194cpFDh3QfiV0p7DcsRzQI7SMHio9dv5Exk1
67DMX+RUP5uV5m6zchhG6JOwwA6QpVwNDpvNkjw1AzepNGf3AliwmXCRf5Ng+jt6rrfv5MycwDg1
PXhoS1dw+IIa5cv2vRNMGHnPfHlpteydHmLcCvi8s49xtU9+U6884vbhLiP4gLJ1MjEX66ttvVdS
gx6GnNqnioadCQUacK2nTlQodqjT5H8eFU6b2mz+AxgsDCAmt1jKjfC7K9ICGsCyneOgr7QyF2zD
bFY9MBNbHnLRZhKaNrB5QsqauQFpWtmjAzHhvsQwPfRD+JaGAQVFiJDnAhcL5QJs2D7hAQE9BXMr
eXas9C5RqFLbSoYiPg7tOo+Wq78mLHqJnf06rf00DxS7dN43iZh0Kiz+q4dZJfTV89qIXlrZH53G
P10Hpwiz1W46suuSof9jOjdaYR/zGuNsHfL/9u38R9vNU6qb7zX2wujArvrqGnf0n0yw9ZtBDicd
DiD8FAfa8jNY8nDTWX6B5iV+pSJvxmK6mcaCJlw0ghvHW55YZwJ3uvJ+noSIG9jrnUt1BykM/+qh
KFd3PacS6nRkursqW66OjL3dYBrOJjdwCdiWB7wyD5/BPCf/f2osjfZcEVQ6d68BDI1GDdk6JPGY
S3bG/HIscGgBGfmwMaii5TjQPZ4MW8M1WF8brVDERAgS15bbjBgFCQxhIIlNWQ1qOCHKibxga+N1
mJiA7kX6rjqNu3PESN4S771RGDM3RujuG1GWO9b9nRm++M1QQupBxvYFFRWlEbz4Z0WOKd226GWx
hNXuE9kSD4FLNqASoHItjcARiQ8mhRs7w0tezW6UcF/UF03B2dLGY2CtIk5SaAQ7KsE93w4UP74R
raG8qXxvQgQiXG8Ja91wqLJnkmKujuGbp07nKQP3SCZlMKdPAwVLU0a6gKy9BX3ZULIHWy5BZs0b
ESnVHSiJ3NL14mQXhEV5AMW6G72NKiIdjV0ca7knMOO3E4D75H48W7lkIqPOO6nzH29CU2C1REAu
dWkC9SnnxOSDbefIWqrXNTS4uOmCnJ+nRKcJ6ZDePLzWsz7qdHhipnwfeWkoyoA9j11m5Nopj2x2
xbYnyHqXgEqxFeYtuCpZBx2a0xt5xPiuxM5hVOUtFEcSgUL0c5ATQTyqT9a/LSk+44+T2E8ypX6s
KsITNYT8XKo6D/6LhIM9a7vFEFIUfG4foVzkk2tJ+qVjTBtOPlxipBm0YIkw7ce8SoKbGNWVlFAj
+yf74gQsiFfQBgtww0dLkXzkVtCKKADvPkIlZ8AEnTb+mzTwggR+EC2O8zYqFETDlI5ngYflvrbD
zcYyb1t8ObuhHp7JKD0MtthTOTRH+qboOjIWdU/P/K72Ao9GAwYa+RYW4unk2sNLr/SrAxa3Q7j1
N7QR5ZjybepxXcw2OMdcvlD8iBasdSPNTY74xnjlPGtgdJJ3OyHuVZUCvXsmk1014nUbmo0vjN+w
ZdkDKfgZRXVJsfxltbzncjr5Uv8N/eVgoxglaaz4FW31kGDlOfQd9nJh4IOEL5NjcBkgaG++lzzS
TuQfR7N5CGSXPtTot2lLoRM59hlCwYwu5heELrO/mii40WN8K4o6IroewMd1AsBzPrDuvOGqpqNf
DI8GaTtvJWnCh6WGJswK/uM8XR2jFOA8cN4wqKD+JFlBxI85PSySLeMwJnzVCI4+q2AurhZIL8aH
8KyJPTwSnXINDdGdg7LKTrUCfHJkePPhdmP2NramQFxcl+3Db62XpRTiBIz4I9MuWnRYRYly0Omh
albDfJuS8tVsYnx5rkIs0Njt1SkrfVaOzFf27b88qVk9odxIL/jTFh5MmOMe8k5avDcrS4eibiIc
lf5R+2aKWV0lijaLlqWkt/ktpeO85XQHFh3D4pkfdS/idWjDs3iS3fwITty8OoQHuER/PubTswho
M/NJ9N+mC01gQFfuJRx0sw/sBMlY2UTeklbvZmz9FV14qeKkfXNR6FG9sPCWIh6RhYt/K7PjV4bT
KMge3TqpvgUpK7sgdatTq6q9yguS8itcCiTC6qOak3tri+ycJ6l51cty1j2/C5Jn3EPmsuYt+Flp
ZOYNS5rH0PYuyWJ+gjJMx2RwKuxCDd9eyE4yLZqjFUXcGkfJTD86aweYBnNAbwE8tJjq187FaYxL
MB7B4YmO6WrSfFRV2ANHi6RBYzzFK4lJcgidSygCbI+31CJ4XenNLDriMdIgOfKB0Tt1TA6irORm
zidKOJzuqEg3+9ZOdvII/ulGX+O785erGuzj/3g7k+XYkeza/sqzmqMe4OhlqhpE37LvJ7BL8l60
jsYd/ddrIUuyykrJStJEk8hkMslgRADux8/Ze20gaF9IJMaX2s/uG+V90ZOcDmFRvBKfggWPYKRT
pkn2Y7E+26Hxa3TaH6Xyx+s4amsXz+4jp3lESUIWN2Ni/vQdTietqBhv9aGNdN9cHM94vhVahbO2
5CZlvcAeFzwBgxd7x6v3VpM4bCZ9eg2l/2L0bnITTzfjIrGxau+W8x+7XFaN6AmK7IbN5lAMVbFv
axPa3FIfg+kZkBNKhGam4YFsoGFv5vZ57lR67orm3DW9c2dytW/90ve3QetjFE+LS082498eIJIX
zMaNYSV8h+AsvEgKcf6rlxXupmD8jb3WhdSJ275FArPtZVU8kp+cIZs9t003wdN7ymWe3BGul9zR
bReymS4e1+gBE1ey7aKIfSL35VPYMvwFUpRulE3ZWOcahTjhP9dcY9utvHY3Dupb5F5+UumNa0TY
qhr9Mylb4rY6GjX4cmwsVZuC5mxH+IViXPdUOsvUaLRPSuUzBpB53MF1aW/gA/9ouOSDPl7bjo0U
G5hDV5EuYQXRs86ybaFxDGgbGQTdS0RtHYtjaO8HbbyCP0oz8x0Cec4wfX5H1vaFz7IcaO7YrUl+
g6uRolBfyo7m/ZC0O52QQQUruMf33BGARdgMdJl5g8DL+olIZpkJnNngF+WvPf2Uve2f7TSOeG88
tSvgUODdt/u7MMv00cQU5ySmuhRJcG8QcXUxusTb57Qb6D3rO4F2bC+z8CEyVHiZYvG63NC0rseX
TnvIJgO9H0gXvrq+bPZDT3VcgNQ2o3cviO/nEFtmwVRuC+Ed1oNVpFeHBU/ii+4SI7iI0ETTZxYo
7SG0JIGkowHoIhSjtYUTXl9KTD6QDeR6jHGLe5kmehJfHjDoL1I/elpYWnPbntFMBefQRow7mPWd
VSHLTSQcWA/bkY0ck542pJyujDFgGoBkmU5eDNSYtMCLL4JFH0MOAKWC99cSbuNaOBgpo5/HaEz3
RtR89XWQHy0+RjiPeguyxCTh0GOK2QYnzdSeGrvrd2Ac3HWqbfcY5CfbOFjDfZI+UFNNG14Rqq7I
d8/C8C4dJ2WcRj9E8ks386Ol1F1Cj7a2lhdf8pDocIcI0sHOUobVh6eRaweIOp43Jk2DTsbGEcVl
dyS9JPS3VGnRnZMheANqum8kTbQ0xeRgIgdoJyH2pfcdJ6ibkvm1wsSyhXSucXia59hBta19bAAJ
/ZO6cy8YG6I79k3Z2MyRJDruNimAqZc0cJ40ZDVaidmNP7sH3+fkkHj2hqrtrokXlNW0wCh+VIqZ
RLso5VO0x/EMYzyOuMkt0dwFAx1qEAQDbkV2P+DyUeIvtJknp+Y7ppUFB8d9Y7hMyVG6Wybfv7IE
fRnijw10+l1XDRRgIy+CzI+QtVysK1dsJo+Ks8GdxprMXCAmySO79UsP0U0Ch0rkwPf4XXszJisL
Ydihth6mmYlCMwYc8Ez388HcdiZ/Sj5DBaEvDDQrXYoqHTAMjfmlZg78u4kPqmaeEw2AT9SEyNkd
AUQU4Y8+AMEzWvGbnvEdDYqLtmn8N2nhbozIMYHx8lWlNprP+VwUoCh6vwOIhOIvM4ibdTpMqtZY
PiJB2oZN9w1vjNF7AFcCFIWni4HJNj7MSUW/qti/U1bxxMwFdZP8aAY7Rc8IEQIQP9oBDl9F4h96
wA3kQO09SpZNQQ8LkF/6S2iG/ARDAQvaUJnT1Av0Z1ZTc8Hbgr8bYrXzWnqFzn0bcZ4lFHqfxSYT
55RdvPY5udSsR6oFADfOKNUDuaIlQId08r61HB/dauLwyaF6Us0K6pCB2LZ6HSyWOCITq1WcJD8o
EruRbzMIvo0Nw9+ZCXLgUbB64XBa99OEwKJ4mcWkdqOSe7qI+c6VnDNKKFArLXpIfw0nmVbI21Zg
IfDRhkZMaHD+8SCn8sYJE0LGEdXFPeTELOx3Mu1feuC3Vs07z8S9mJLsSNi34+mPOJvHvYBWgKq5
vuvn5UcmaMguVTe+SqpWkp6x13QkcmUk8HKYiasWlzBISIu2cd8ZP5Muu1hAX4EWD0L+4p65YM4H
aFZCdKH++G8y534jXlbFFFfl8fsvf/KdBcTp0I6g3SwcnGAL//d3cOwE/1NdJ02wB4I/bqNQA3QD
tNdb8Rd3+XoKmcwgVkK1twCwtJlehlbflbb3Bt3ie1Eqr70RCfSgnJNP/Y2MfS/qJ9sX11kW9Qlr
8BUdREqqyWeVDO9slQ953kPHltW92bZbaCgUiUgZ2FnCOvjsrTNsTv3fBFNY9n/mRvNCA0+YULGF
sII/gH5n1swgDcdgT6VNdm0L7rCO8SFOxAsHyAEQ6r31Snv7QEiMZn1tItTAQG9ULsyAnmtbude4
0wcmRUw8FxByyApm0wfjQFfeVyXjETticg6TjRYjcY1z/YmuoqgrwCt0rbLg1MY4bBX9fCtXJUtQ
dbYr70QCMs775rGokXwswcYAZ/L73i7eQei8GcVwOxjGchnRPmESiBciepn5lSsGtec0xRoyDQj2
8qQ5hJGBz8Ma1B69tNvcUm2cnGovTOCKne0+9HPOkyf2ybBDhNlkBrB6lY8oYM8oEPFzGhlzj5b/
OtkHqr0LTF0TUUwccskyzg/Sl99unNoFxAi26GRPwSvGBXhDu1iRGuZAvgVps1GGd5S+N678DP2C
LtrHorWPCD19Gp/4VkBpeXbyqr32Zs7yX4BzfpVN9lWbOAgzbl9bEgYT+NOR8NdV2xh7WGTwKTyu
RJEVt6Rt7rSXfbT1MobFQ9UsM8+hHw8MNMMV03T6H0I8+0vIavHkhBvYcXhpeoBdDSletELuh9R8
hY+HgpJWCOua+TXqpt4G0qO6Ec4pMXlGm1ecWf/LEL/lrguXCCBO8AL6rf8HDq0stcMF6cDeDaKV
nKkrapqccEJMuiSo3DH7eZAy5HelVbTHpIotjC09QJeNI7K5BmP3PftSbJRPF3nxgEa+8cERCF9z
8UtbSmMq817xXoNA8TBuhOnBU2g3RFaJTQISSGJ8ZYrMb6jwyBoL8mAs+Jbb/CpNe9q2RnHGRDEf
TMWEAr/2YpKqXrws5snZHEY3evPH7ilarCg1COE1IyK2CSiboFp4GUqfzAWuFtVoxH3CjHljj6EL
XNuh3yp4pYGEOTR5FsAUCtN/zvp1/4vbPXQt0hACHsEMk3Dw+3UtLfsIlKIK90q/JX36atWnwmjP
k8ewLUto/ViWR6wQOgzYhqB1nW5j5MTmFdZkUjw674PmEOz3JfLHfNP2Pei9JP4iyhfdAOmLY5XB
cKjrF2Z6tNHGg5/2X3HKHVr8cDUMUSu+2so5QKs71bp9LSVXbmj5r4EYDoPHG4MxGIsYWADXjFC3
FJff9k6KfgwjfrGhi3Lkr/0qasRuTfaRllRHQapK9qKf//zNWkIn/gB5D0HleAELI7hQ7OL/+GbF
IjE8y5PhfhTVx2RnXxayQkC1Lx+jXkoKhsawwYuPaYh+Bc7IGBskMLDZbUQiwMZ0+9d//gf5/wWn
mRtEmMtibZmh9Yc/qM64Oej5hHsfIRjDm/RHUDwWOcQoZ9g0w3AqTeN97gF4zklwLKNTV6tH4iQo
swQiPvTznO65PSbb/gJyKrKELgDRZ1UntvnILcCE6yOV9clZoJyOgGoaBe6bDb3DNKD2g+7/zn9m
6UA5VvSvMqhOVT7gs2O/23Q6tLjkYUJN8klUEaicBlP/YqArxBUGxrAJASquekE6xHVsH4bYV/ez
jq6DBODpGQzIB5u40+8ywJwFcfZ1bsb4ik7QtBbhd1xQ2shwY9vFnoy/y7LQ2Q3XW++k7/HI2c+3
SDhIJjYlPhnocx9D7T4m9fz2zz8HZ9kUf18d+CazLRfdIZhaeJH2H8IW0GXOEOBZpyr+yo2carIp
wNuOtMdaP7/U+YNDNHOapqTuQW0xy88soqIvCGFwhqxZjwtemaFHucIDvBIGp4AMAmw6cYGzHKcd
eGiUC/YQIHMP3I1unWlJMtjaEyeRfnruPcppIi++ZIH702iq+5EWwQau6hb9W7AmSOhWLzcnzCbe
iDr42zryf5Y68zX+y1dVE2DM2P6v+5/VzQ/5U//r8vR//8//+KX+629fxz+rJQ7mH77Ylm3aTveA
wKaHn7or2r/+K7/o3//P/+k3/x/zD37L01T//MuffnxLEBSpptr5av8hYiYUfNb///dP8O8/uLyC
v/yJ8dkP9Z9/4G+RNEHwZ9u0WUaIpYGHYC61GHCq9i9/Cuw/27AzBSIvoh1Zmbmx/55JQ6hHEEKS
CkIv9AXZF/+RSeP8mZ/wkK6bpmsvC8L/JpNGuP6y+P/+suZ5yLK2iHh3nZDf+cfLmkgqXYbSxmx8
H8zDsAvkFGzgveJ2gzXoNlV3KWrjaBmBsY68FNtNaWxpIdN1Gfw7QWjuyeRg2nvgURQqyM1cMkhA
X4H6VsjqxsuXQMlgsDBU2tOpUp46Ni6x66hxzhivx7PAmJUUsXUtnlNOWTS76gabWl8nh8qG4SQs
UXDGc3ZGbXJGH6Zba1ywtWKab6bWYgvJftZm5T7XUnyTqADrMJgfTG/+WQSWd0al4p9R2W8l0PVj
0TFvCRMexukzd+P0YKD40gNNh3TAYVKN4wYZXX4bRvXBI1fNa3PzpkPqsUoxPd3ZnHidqHkNRede
a2aEs5ntqmABLQS0yONpb85CbQMAPiGdPxktmkplXzpnKl+bKL7v5xtw6eZdQNrGLo1ARMb48DuH
QV2EC2OXewgA4s4ODr2ZXcNpSvf+kIoD8PaNIqIAk521ZQUlr1EjWwz94lKM6SVAp7xpGpOuaSfy
LaiIRcLZZnsct6BlElYJMaBcgnYVs0ijeiiYx5+qxM2g75YQBXwSKxg4w91ZcFsWSP+zSMFQtrQ8
g2BE/5Xn9QUcH0TzAP1o70PV4bApqZ1jdy81rNcwzu7qrsPOB+mCHN1yn7eJfXGjcFdJlKfOZFp3
riO+5NJo4VyMtrwwDgNtqD2F0H6aGCU2EajdyrabU20yi1PYAq+tjZCwnABQFArlIxmkb3madjt7
Mh6pP5p9ZcUEfxZMGiaiaHdYkLLDWFJo+DMJGXqcoEBXxbeomunkxjMPrv41wQ2/NBmQdUj9SW01
F5cQUFoJVX8ZRhTIGTCfFBnyvpBYVoJA7NoJuXaEmMZLIMDKguaQJK9lnZY5IQEVBaLnO58eCoed
Ta4jgcXVcB4ZguaV6e0QxYybZKEyTjO5Ll6UiGMYxD5tzEBukBEB+FXRrQdsgX4ngGawY+NlSPA8
qjE+RabfMIBnjmaGeF8bxDmrKba7UyLIvRd+fCEbLUcsDpQ3RuS7BiwLXqaU5cZyp27XLEP8rNbW
0cNKxBF9vsHBERzciNFARcvQiqJrGVMHlENGTw4C+YXT9m3DIfcUIcSSZuVcKto78eTrXZ/4w672
MgSzxVkmxAHqmaNYHkU0kSlLLh0haLplgIzAW31PYEhTriOclNOvussP3VzoH86k6fcpszv70IJv
0tH7Rg4c75Nokg+jM7yWwWea0ZGAdHsVMsiukaVcToAApNIiDTc4QuOVzFIDfYP3goIR4hj1zDrI
5Y9YE+xN+1Izys7OgZ1eq7RN12DE3SNZyw+eh+8GDrFVTfrignBVvb6MsSsutUr9TRCn94ByWfe4
dkdnA8mgP2CyBZSF506pfu8bCHtMI5tZFvUlc2GX11Ny8NJT0yb1ThaK8M+WRhMj136nfQU7DKmU
nfndqdRPdePGD2Yam9wwOe64OcaimoUHQn3r7TyxTLrSFvuMYVatJeRbnZYnEZLJCHg5ekyA5a4W
puO+LBx1aF7rYkS4rqsns1fOnt7dPWQXuEEOSLSuz8gNDuQ1rUzrRJU1nPtovqXh5q11U7iHpBp/
ZFbbPQFDKcrxFImqOw5l3W8Gy3nqrDTY9jNK0cTlpCkWUYNvVaxaOvxyJ3c6FsCd+Ax4C5K87s+w
7Nyguhd0p91QvujKzZ9a9xvS1bRJR1+dbKhOuzAP3/LOxeEgi8+e3FECA5Y5CSv/trI0nyVeEaxS
E0aSBMvq6GS42OMAPFN+0aHZPxmCawc1Wbmx0SN9zLb5Uo0pRmI7xONkWnKXKSs8l771xfQj4aJp
5DmACdDD1TiWE95n3UU/ojiu77AxAn1cesJm+9zFHrMlZMUYvXN3EZrWW6Rv63Eo442y1BdzvKdM
3cZIz1bO3OAOIbu8CN0DiogPw8qHwxTSkIAye0nVTZdMySk1mOVaNWP41KsrRr0a+6+ZH9o0uzZB
UxNFWc8M/YkWJnE7gIDb9aZzcMZkXFtVKgipoDEJ2IoW57DQlNitsXB4mJYbb2HC8tAJEh36AAUD
84Dg4OP/2umRDmwzLZnASywp/T3zduqS6OhHk7GxJGEQEkI+DjHkz7SpkbK5ak/iecVnBSG8K61p
A6xcYWmBdV7H5kFEwWuj7fwcJfm7rBQpX2TYDENO+JApQUlVe4S39j5+zTkl4iUbTxg1cK/R0Fur
2rPWHr4RWFyQlUOdgyAltlhJGTNm0DTHRujssgfIyaFqk/C27AhneBFdMKzKHjdMTfMbjRpvqXk3
2Xl9QBxawQWaFuRwjycQQHpNvhaiI7xRJZwcqyrTp5EmHGLRRVuEhgsSXzFP4Kmz8CaqviVDgSOn
S2eji8B+mz2QMqjCY9lFZwNWKbcQZKhFBBsVd4OVeUfG5/Ft2rX3ZWLN198e4mG8V4uQNuv75DTp
6ViNrgH4ymGQYIaHOWRJHdZkEEeHTNUpytwEfQlTSISSi24XKUfHHaCOiMvei6F5L2F0Yc2Ww/W3
B1o662yRAgs0wQPaYBMxOJ7q/ibHCs+ulZ6Bb7zRqEA2hrCY7umDcnKB68DcuIJhGM33R5CcSKXP
5qJNRl69Z0Lr7VxmYLuGnKoYtfVKIWlOFm0zM+S36TUMT7X14vsmUChneKxNet/0yckiQSvtTEh2
bVl/BKioZfw4s9PJArZaxEz64HpmxRpovyDTQoPNXziAJFkcpCO7AXY+L13RKF1iTYejZwYLo3Np
vODYHLE+exUXqv1sT+o5hAC+ipwFn5f7jz0R2GYdP+lFMd5V8WtjMlBSeNlaLE0KcXnd2c9Giv4r
v5+uPvJzsejQcftu0ZeNn2zjHkYUhzxaEoh2Md7xc9Lot1xOpMoDhLpzR2uZqBAOni/adwNX8sno
yDIJF2W8WjTyyaKWb2WxE5PdnAdSQG+qRVNvD8sryr3PCM2HAt26OK0eSpT46SjTjWFbGytC7RXO
GOyKqdnUZnkDEHGHDRK9THZK0P8j2403cQuZhpix4t4X4bmJBDy07HNkAIGWLOE0j6Cnh6W2VngI
soXIYU7GXY7WslxsBoOd/ciQY83YD0JXviBQuQoavL3tjtuUGwfNLaYTtNNrZt7xAVUo9mjiGYAl
kgrlQsXcOHl/nIMaZoScujXLKdJ0cVctHgk7G8+GyStf3BPj0vnho7NPpklUA7m+08mgBeQtvgtn
ebCxYmhLhM9C/YxH/OosJedAF9MFTEO72DgSUU/3tU2mfBkpsS1IXllBLVEPPQFSlp+5P5VSz/FD
1wnmn8uQ8reHJiw+iqy/M5i43mDmySla1LSHY2fdpwmNuXrQLSIrXLqoE1Uyi68kyEqoi010Kwa0
r/REe1GleJBEdc48xl5CUBFyms4uxLdhvR+DAqoRcxuaxdXBruP8XtkyPddZ/8y9Ot6atYhIl0Ok
aLWoH2J/mK6MbSBBLL4bvZhyssHGmeI1DVMEvsSSYd6RfFHv+sCuTywoUvnGyVQ2olreg5j1AbxV
/GzhZr6APejhKVJspSGNG/o0cmBdzmuHVU2RHtQwkbUBP5nGDFwoya+jbN/N3jHxtGI9b7OnoUTU
ZSl/XnNg3WRZHe8mD4fk7CfqKudkR4ADnX4x13tbuA9Z636oATSYLZGh98VbNWuoWuraNOUN4/Qj
+t6FxRp2B6/CTmz6I5Q95TxUMswQibDDeoPVbs0ibljcl+m9sa7HHtWN4vkj7XKW0S95jGoKHa8F
zERtWo+4ZVQr8glBVnUmXwZZWH2bDUlAaC8Z0YM4zTE3edJ1dy4rwxoD8ZVCDo/szNDflsMtNctn
ByX3zInLBn2D7SmD64Tp+E6hcsDJM8VbYGAWdk9ySbPofYipTkboO52mCd0lVDRTUnE+SMYYAPeU
o6cKMcrlLSBf99sOdQcNSUM4t7w9A6I7QS1NQTj+cmxirHTxZlY1cdvD9DKBbsnc4eKq8qNvjJFz
Fn2sEScr+mUWremWeKJs0NWOEA4wDIW2zwFboueV1z4N9V7Jb+Ee+bCvFHtQjPP5FSbRN1Sf24ID
9g5AzEM92Be0NWjliukZXYYNTxkrDGRnYq/D+bbn6LMCePNl6obrpenfGh+es8EZYEqDPa+r2vSJ
a2wwrX6lLqPZrP8Ni14OB0mi1RpK94WLGz99+kLCQ7Rjr3DzWJ7g0/9SaY1F3I5vq0IQN5G3l5Q5
zooAdnh5Sop9gcx9Tnx9r2vk1qHRfrYVaBcSnx8cztyWavuDYnphRY6+cL6yFLXK7COjbPtqD0Br
4JIQ2K8B8yN95ZNGrTE6FQiHLE6vrVqoxGbdbtDOgInFE3OISAXh+qTjllOy9/ZlEEhwsiF6o8nC
ju7xrdB/dbH7hgUw08xNt86UfNpRfMwmqzykGDCHJkHJ2bLzYLM8DZF7aXy/euGoOWDpc/uV2SXu
IRJQ+5w+vxpxUhw8u30SdhYAO6avEDIf5PdqvM8lXPLRH5fb9imNLevgR1l3aQHTE4igoPJ01dYF
Zq1ICjlNwr/ltrlUg3E/mCBsuwE7Uou3fwNB3V5Jn/3DxN5xzBS7ppE6l7S8NPGMkCBu5HryDpYT
sm7lfbVrvASfv2O/hS1B7bhaCfd6Bws5nGwnxlGu0d9iLMQnHDvjttctpInknOq+vUvJDco6F3q8
TfUR4qjj7mkAW49VuyvtKNlID5xCkgIfnJBnkq3WY7PssqfYvEk7vANDjlqpp48SKIhU6UCkN1LA
dd7RHybx+D2ti3kfC4MYg/jAlNhR8U2PhztwcvVguk22m8v5FhwtOz+KY04XTNCo8s6mxK/XF/Im
EFga+Scy4/TdYcv1AkKFYmeL/SzbNJ6stvGz37enUEuPTfuxdkW3YhGbTpMv06ccZCEhF/S5EiMD
AwtwaWiMaUswH96a+MH6rFzM2059UD24+LK3if6MWdR7Of4qGuun3bNAYoou0B8w4hziL4z7uD4C
8wd6kRua180eqp0Jp7wyDyj2V2LmNFg4kGCtcSaxUzsbfHz2XWkFhH6gU3L6hWreFvRsgMC6pWh2
UVcwIx0ITfBrl4RFAeUo8DbczOW+7cZfGl/UczM2/s5O86Mbk7ZWkw4UdFV2l3R8XBWAA1KHWIgT
nVZnHNjNOi0w05Jc9aN1mBqAW1tXXO/7ELI4ywHOmjoG5DO+K3jW27h2bzr8xcjP+41h9twjY7Hm
U05WVpcuqXy0YRjnDboJt30VvKpkehh9+KJp2kMnvUglbA5oNAM4PESbLpYU/HwWTjDYOBWpRaC9
bK2qZyfK1S512+dSkY4XZvF7jxN1kznAZcgCQxUHZ1Y+6gI9WGgSDMPhDnEYzB5SyMyk37aMutdD
kHCxzNmtnIF31WQnrYGUcUrKWmOXxD4lQDbdzVxLCT5u6S0b/UT/HQfIfhijj4GlZBtn5W2V+sHZ
apVYcdDAUUHih+51tKNsfAEn4u+TzHusSNHbKDMWHE/uekiC0G5oh4WOv9gAAJq2ybXtfPbVuH8q
Xp3kJSoiWoSciTFDcAvSqT2Get5ZOQtXH8N1Gk2QfOzHGzRNH35R7pg92ZsxQvvTV843E6KPpHJf
sxFgbEVsID7CMDiCNXQtYFA2b60ys54ZAXZ+N3tsZZ5xV+JQmasXDnM/rZh3KXeoM1TUH7ySfTGX
w7cis8YxmhsvgrJhVd2IqAqeSsoGEXe9f8hDZ181sz6BrTs2MkhpAnS3MScQ+LTIoHRoOOdyJP1a
K64NVPgcYzJ357mSLA8vLFcjmCIKT+bmAyYiSkaMDKKHfQw0hE6mpp0Gd6C0aUChZsa4t1goF7Rg
hlgclHL20CJn3KK3l4eRHh11taA7xk3e5cdmVbk+NZe0IUzkNtft5wB5a/aDlEhFcjw5TqB3bsBJ
HEno1ad2Qu8g++XviFGzp0QRNJ6xi0aPpa1oL7gzb1K4y7RHGeIYKAxt8R4FKDlFh95WjvFNEAVb
FKz3RiWig+92337XUl4l/TFxEzCexoep/P5AjCCCC02XzeyvbuXgw3OuAzbzk+NtS5HrvRzG59Fw
nlEaP5TEd7NLjvEm7FrgJZy7ZIySkBYfjU6AVH1wjfF8clUyCBsKlFhzPaIDLKdtqRAZIyolTeJu
xvauHAB3k11itGZNGzIEW7Oh2Y7sNtwGNfRZS8OXakZKzDZMemjrS8+2428PX2HaZWgJWQf7WV5s
y38vR3OD9+G9x+vo5GDU4DcEazEj7+Tg6OrB34s2H3GVbpwaEFHTtIJ+U6SQw9mPQkTGQ8pye8ag
+RaHnOYcVtye9mnrhs9kKFJoo+Nag61Zx9bwAfKAoSa0MhW84W9DOirEo6vUvTLEveFWt2VH0s7o
dMt7f1HSvjMaVyMGyQ4md0HYxWvfM59HDt+keEQXPscKVR3wSRIsgLymq9x79CpaHkU+PPTkW63S
3ll5cfvgUrETELMIyweffcSsNyi86WSGGU1nY8tJE2YtG9sWPOPwOi3y735w9ZmtMFkkQCG5DyQF
gqGQIjC3MulPlkA75visJ7mTGlevLy7YO8ot3jlMx5XjXlosZttA+ChYvWhDbwHhetLdYRe5c3pf
4wvS5CJfAxcIQVeujWKKbjhPXTOibADYkHYwQxkZUwnvzv7yEdVf6CvtJYP0Y2cXJ6tUzR7t+WIl
Y0SQZKCfmgOZF5i7DGpEYA+YcQsAfdFtgEblUuHCdmJJtFTFLlw7MegNne6YiK47nyZDLOgAdgrQ
Hi3vYZtIMBSWuwHNcGfNChkthYjOimdsxNWhNWnNTh5OaEnPNPSbJ+ZCENLy0F0Vveg3s2jBXEAX
SUAfa8ldV2QwktJieJOIh4f82GKZHek+MHLGNKXpZIMm44aknXTCreh5FsZpv8X4LNrbUoFWlYyd
Nk1QILWi9UMP0vS7a905PG9Bb4qXS63pa/zfFG6M7g5BN7wDLJvOA7V0aNblfdBy++lh2zQpSBbA
F9p16l1qlFTXUbcBUnxvMBbvyDCGwAK6kskGMseUYRGaeEiBmdPBiDWJ4UCGgobKOyiNVjYjfkJa
QMRHnrq0FAMOTXIjSz9WvgX/QZ6N6YODtFy86jpHzIP+G6xf/5QBuU45uAEKyXbSmI6BBjGmqWK2
thp2lObVYtQuaDR8+ayNIHgKCH/HMYFvbi3aBtZR6ITEeKaF3JpVxtkHuJpMjWPKXlhnib7I7jUy
88/CsrNdniNsFaCM98TF/bKcMuXGRJSQN2a8ywIAdgagous0yoe6rtwXjfR3m3XmhpZJBdTStlh5
M5CprhnuGb5RxtANe8wWEsJQ7GoanEejHvHm+bCQmFrcwjVqVy3ZeDCDvE2ctuEddSu6gum9sNu9
aVmvfa68rVXKEzbffB24mdi0bUhlU95OIv7CmtqvDM8+lH72Si25wkc1IRerksOAUjRF1IoLrKej
Riixh7ghD1yc0A6jiwHZmm6ehM+gM4sAgqWG8cZlhebSJPWLBY4Z4HBQV+sFwjj9ciqTUBFwU8N5
d7vqhuY5VyMMRy0IX/QYOyTeY9dBF4FIeDugmQsmUhwaBqgUHu49kvAPxxSbjvzCkXMvR+byWDOK
WFkNlymQAoCI5J0EqG8SdEYTmVyDKU6Mr5B3scGsaEmHafAZNJlaLRdMbzifrpx/NKNxT47Ex2DT
IehoPCEXU6T1DFhH+uTGCh8Ks7ERvLERo4H9cAJxSq16fKd9s4G9iEvQ8Z0njAOYPkAUxTZuHlGi
/rBVAnw5Ug94o+/TntfE7MS9QePvPqF72Ab5/GxTDR2wXPM2joCF3LCZzw7HiBVxxGhYJxhpRlLu
8oIllVLuyCQmOPq6IurWHq5TmYzX3/6NDul47VT7YbR5fPj7N2PRE0w5aNIPZOvfmMvBCF7duXfm
n5An3FOWgiiLOjLfnLGN71XSJ6QTDc2NBGazXwicbtufW05x6IFpNFrYDo5VxeFIB2b3EI+6f4hA
zALw2hYqhlrrt9dyRkLtip1IKE4x1y1uOcU0TLQ9sTsWWseAo6BdZLdhARDT8GeC7QchaD5xd44T
BogqyPBxDxAtYfNURzsZTXqfVB66Tw6O1HLvA8fCsniwS0PcYjeLL2neXkn8ELfSNy/1MKmLHbuf
7TyEu86EeUXSmh+5Yt/Pwy4K7WQjGCiXs4ftielr5xcs81a/DQvuBbrlWxo116oqMSdiAnSXXFNl
s0D29Y7uRnnsQ3I1xSC9uySen7OhsG8qI8zudcwKyrQH3I/A0c8ciw+BJgbzIj6K9pOZ4NEoUX56
xUdWLJkSIz7WzpXGGrrMVktMkdCiElJcKOLyonvUOn8zmNIQd1nwztCNzrLpq9FU7m4tn6dmi34W
cmA6kaSHaOaYGjGK4zY6ZrV5yvBrVBiMto0iTC/Em+NWpJHkwj9aXVevyi7+N/bOY0eSM8vSr1Lo
xeysYFqg0RvXWqvwjcE9MsK01vb081lyUMVkVZPozWAWs2GSwczIcGX233PP+U4zRzvwxMTYuQ03
Ef/WtxA5NSWpZrVYH4WaEdpNa4NrYjwuyjU+KVSrWshBaV3SVAHr4dD+VPnSzrSqqy9VzVxp1HrB
ShVzxMATNpq4P+RVB7U12ql6gxWug0bqi9UDkv4pC+pizpYNmrjlLyrVo6UkbThUh/XKBn8M0i+y
MVp0ZR+TQcJMnVjKxVD6dE0mUTT9s9NI7ZTL7dB1I+HrKrFJOWDgVfJK9JWeA60sODdCqI5r9pnA
Po6eyXMuNClbAxmY18+YfR+rbBQqIdk4PRZfk+ZaP/c2nFPtfWsY9VhBP5pFDktgIZ0IRfKqAdWd
6OxjVy7ca/zhi7qn0CsS2VvrHQMkHSIIXHjB/HCnoNeN+hBOUm873IuFG9t/hreURq+OvHkWUk4a
xWvNIBYgIKaJXgaJR5unjP0jXavJgHe0tgzdfVHLq2Z61UFy6NQwnPjTs8BW1qhnndn/LFsbezL3
fVlg4sA/VswkD1tFHU21gCslYnczL5u+GGuS5E9TF6i9jWwEl47w84DQmBi4v0al6y6zAP8ErN2p
EUjF5uc/CqDF8yAauuGIJNAHy6YLnuixJD5BvLEAlm0W6LCMt6HCOtlynhUYIeLreKPlMN/ijYeY
nb4dw16xDt5lba5B/K8eGAhItNfqrLK0e9fyc0hK8Cal3Y9Chn36qAJ1VnhBtW3qD4CpOofzbs8S
bCY6VNmrBZlSk67UrskbVI9iVRA3Wel4G+BqlfMuGLqOyEUn9rarS+vc1Pa30elzH1WaBFOgz0XV
0iae8S6gnfM5FUF1rQF3TvSBVUU6uSIshe4pe+ypip4+J0Ggvj2v+fB7zqwoOYYpdH8iZE88R25I
86ucIizeI35/6uMIWnxJtJZs0DTx8fUABM2GxhvAwSrjYJbwn11ecaVENQ5aDgqyydE6ijN5ymUY
RWjoJmnZcFFE+xRV8aOqCwOLTfZpJdaxV0mAynp5boh0TbAG3oUU064HYoundSrU9g+eWup/Agyd
+BnHJpZvoEYVaD+xoSAKhXzMl9BOcyj1NqLMUpRuBYAnTmL9DyO3AH3pNGBEkrYr8pDSAgOlHtZT
F8bOFIGeFHqMEt8qBzruFk1uPHr5IaneW2+otGf5jADA3mYk59bO8FkfsBawJ0FR0GJTbOWUO4xa
g9RNB5yYld9N1iGWhzK2d93mofdsJxLP3fiusrSt3oLXaH1VjHNDsc8+86hvNZ4EoJnbAOrVMah3
jza1QBVmXCWp1hOkFDl5Wlf6vMPi0qryJi4hd/T5HBP/1lPduw03fUTokqYbfMsTD4DOiHJ2FQnF
Xjtlr00w4T9pacGiU+xNBRkryjEYxOBQBnc72wDMRDJses3D/ljx7YtC3Uo2zaRinm+dDEpgiojK
hLAIEqj3LGXHTuOtPIfOCB1RqR4KN83spltXPdU2xFKcSkbMqnvu3MQQG9e5hK47rwz6nxTR0BER
xCVAznVkaPewN9chPm70/TFklXxsC2sv609JY26HhZBHiY8uUCEfMgpNKiH/kHXpbgdgSVm2NROo
CxO5wDZjiM7TkwhaU6IsJZiQ1UnsDAh7IaM5lA0zmzC/76aNWC67ISmoms7bM4iYCaAkBAoKYceF
oQ7WWEQUrU3h4ovYzJJ2EFe6AYXQWku/she5b4Bdo2yTnKqHj4TNm815S/ks5VMYRdtSSjepCnOn
35t8f1fJIUqRfTA0ZRoU+Px1WgDwCbldtCSYBJoK1N9IMJR5Ukns/tA9LZ+/2QxtDEmD38YVbHwb
4dLw8J03UviRAv1MFduadBjBpXGFvskthY+1woJ7ZMrarS+ItaYvRbQVEMu4Wm2Fjqe6YXgwxG04
7DMTmo/xUsAwpk2po0COyh2EoEZdWpU+C2z0L5FmJt+v97WfHRrDvRK3RD1mMaM2wqRIo6NMjIHL
urOpw4K7cnsEKhcMHpehQ9NhUUSrTl468EM4NYB4GnelSU4l2acV7ZT49J5QQfxd2SsqeVpo6KQ2
8o0g2c8WaslaN5Q1e5f4UvHTzDsn8yd9KU0ryRwqsjg9tZlZLcn2nLjkswnK9VucmP0KbNKUNIW9
7HXlHSmePPNK9colIlt5bK1SHyKTESslr0m47bF+jLlNDVvLxhEvJMf3akv5JYvnSI4WKZtgnl3g
iVQVU/bOhhLwqRMNJcRO+waYy54hAogapVnMeWViu1ODfCn8kjqeiXIsE063aBYtlq1+V8zWWSht
kxBAqdEdvQadIcyuBSGfeVpLwZUy8ieQPpkWGCxzplhjRjAKbyEq5iUBndhLNDMFbcl7PiA7V8WB
ABhOksdyBrKqK+nVJj+wU9uvBGTXmVoUFqI61B+H5ZXUgo9qLWqMTRMpV8M+6ffiFtKtt7NYbnSy
T3UvdxbCYOwzcbFVQYNJIdljeSrnvFgwidU6hnorHvBvxxt6eIdKpH3O3Lc2IJaIoEGQypC9Mm9G
Cxd+sjTOsBfWDI/0NK3FeEV6nNgtCwmkRY/4uTNjMBbmXlRdWFULB8AWSz3Jm4XYADfx2OTkxNAO
kYUbVeFZSTsHPEDIJQbUU0YVx9bwJkZl+3OwI2cJ6+E6dxgOU1buPq2EC3w+2BzhcCA+pNJMJ+i4
aWLwqo5ehquBmtpwyFbjwpzGBp87QZKKlV+rDRqbiCtABRDFsq6w4m8/ilZS2ft8Nr1365qfBuH3
BNWLFW9y1sR6rjrmmPRqMIq81Fw4ElU1ZJdTuHl4I5iZHIwvorRsuCGxtL6Sqd/ExH2HuT+fd5m+
rsX+TbLhVvcY2iCIp8lJ0PAV4BLQCMIjrHZsOwzw7zma10yNVRrFXWdZZfdGwcAXGLj9aeQ65UEy
/+lObT1VHLGkpXjeC1+ZLy1Vqdg6ZRQvk5qq8tCUv+S016ZJapAchsDPe7p2l3VQQyNow41REuOx
02gOkknZA3ohTQPgJZXZJ2gGbzyFC+q8UsOQwSr/BqzDROpGK7GkETvwNTxB2UIYiCu6pkEHFPN2
ZsN4CDtjoTFAjnS35ECIn+Gq+XzgpCoal0rnPJy6vmsFG9cqaE+G700TUItzlrgcvTUb5UPyWfFz
sE4MxTwUcWKMU+TgZWLwerIvCAO5P+NPY4bU0x9RzJJRqGgKzAfdpeQWSpPd8qej/P977//Ce09e
ySIQ89+b71evKKr+9r9eUfqff1u/Ck5nv1jx/8+f/82Lb+h/Nwzc7lx1kOVNSSb785sX38CLb4nw
TcjQ8As223948RXt7xKRD20w42uEkqx/evEV+e+os+QnVUlVRF1Xpf+JF19V+E6/s+ILsoRmYpDL
HPJbv8udxnLlMJMW/TyXW3mmRYZ0y1Q3XbGlq3epGujJVJV152nCWSF7WAfuTBSybN1hzFsmjpOx
XTC0HblklrCCJE7jFkBHqNDFK5q239HhYEYGxi/iiECrOJu42OeUjHBlw018lCWY3iKZocdL5Pis
eyHmvkG37xu9mcvMSWDy5OCu9YKwMi2WyUrhY+wx8bCShrSWcc9pUPFiitRiN1+RCwaQknjShyVR
jWx4MpdSXLPUNXv0cc/QPocZKohmQ4HSHehUhhJoO8Fn0+rsV4gCCSPRNlKOkaWpzDShli9svJNT
S+W5OsI3yvEMHSy59H3R7oM0iufGYC/oXPVH1BQBp3MhBEYJUCsxOJF3lNmEI93Uq4uvey0m/qzc
9r0qr7U27bhN6e5S5Ggwx+bjDT1O2iow3O5SBdjb1gXMHYp1OxffYBuksFelUC53ca7idB3E7gRq
/lrzjfQNqQyEikuw2suscuqXmTKxCjH/Svw4uMNBoNm7pORaVFP50YVSdDNlzE0jI4zcM8jbqoTc
6WC2qkCaOjOy/AFJz9QD4qabJe0qghBxSCw1WxVwj0fuIde0ALMlYMBbLbcNYjkppmPDAX3fm217
ldV6aEAXOPqoUvICYG9wvFPyclrkrbAIfFs+Ksz5WMy8Sj7VqdTuhJBykWkdhMpRwMFHjZIF9/8a
FR2QJPjaFj2sesH3SXAm2AQl4fBbUeYeNDmiKz7N0WWSFLIAmza2usNOPh3Lvqmts8bS1sAQU/mQ
+2Lyqvy2IgDBLA9svdC7C+ZzQN1aLz5cL2WuLx3oJl2qs/suIiKT01py+esl3g0uEINMPhl6Yb8s
sQpMhg1NgxfsEWnQIxAGG8zZ7UGDE0yFBZglb1aBMx53lS5t+y4tZ6Zle5+U1dFDlGcp7iBJYX0Q
5jm3izoRkLrgHZHlLELX+4KZ1b0U2H03o04VirAyX/5SXYUPmOtokBBz7qMVwn0j8iw54FTeUR2b
yiQEIUJeMZSTZNJSebFgDK/tmSwYpnrQYbiwJ4BQ4ryqwC3OcVtCdFVSISLIohWxTEdoSYtYZXj5
d9NlyZIsCpHREpEN6cSJqQMTRFtbSTSkEokNLetU63VNq3Heg/Mo7dY9qhXEq5zpd8CopO2tFXzn
hSGuegYRezzq29NjBdYdObPGKt1GyY+QRRVxtN7FVBE1NU96kzTS2g7RyPHi4epWLfgMKNVWlU5D
X1WOWlrF21DIYoYr4LLGWCDB+8NqZfPLA8fJPgBBhYQtj+SgU1GxAQWvlbQZCAjWqtSpTwF/JFQQ
KPI7WFEiDnAd7kTAERgcWfv03Bh5LXOUvUzqai6VIIFsH2dzX4esCKtcQ3ppnbtb2OianYQ+q8JD
zMcR/q1JmeUFBtuopazaHdDPIS1ZIO3tLOdQ3OFDrE1APjX6GkXM+BnJu+ZGAVMjLMVXYHUOjqfK
4t0gmrukD489JzKWExkdF62K8YnwLWtsg1YIsymNJXJFNa6qSv3UUiFe9Ql7PVzi1KclWn8BIuNN
tQI2k9InwUImuz6RaoCqqYOBFrZePpUZ5rauxYSoA736ADnWsFRjfTRPB3+PorcqJm7SyS4g8C0K
L+Ka6fcjNUrxEhEBPLGZ0jaFXEHw1RrzTLDf2KhVYc40ixiVUnUOgAx+50gyCEWNeh8dUlPyDiQd
OfOsNrA/6SF1Faod7bFgK1SpylI8lvqwAQUDwB80iaBtrSwnsqjImfKBbSKDfyKUYEnb8gisq1qp
dg3wOC5YXI7aSkXDJFC0lXpZfYpek1x7kV0zRiaq+NpMF+9dmEfhJm8bXgK/Tdzv0NckZQ5XP95r
3pAhURupEUZB6mCV6rt8Eudlg5mxbLf0H5Hnxm8hzGJGAFixdWMco1aBf5WjRuNxNXZyTq0yiH0c
Tm2gRbvWkpp96dYY0yiU++HlVCvbkeVcbbfUZlIm4lHqUzf/EjXFo5DNqPuXyHC4rCq4imXQi5gO
ggSPmO+WizylysDhwsHSqop3RcEKQC4cf5bJDTkScLMfaYcB38b5uMQL6k5Fq6/nWaCkO7EiNjRy
+CNnpUaHd02YvHEkwUEV+X8jrVCcs5oBcWWyTYqnnJnNEjQFqlGF088gB+AEL5nPW47ZRHb2fRZI
bNYqz99kGl0oTq4ry9zOwXrkpgPVxiTIUUciSV1BrOZ572HATrPoUwhzb+kBWN1EqdAfDVxWM0AX
PsKima0cp8yudsPNtXC9fgUzN51hBxAOmp00LARt41IACQHE0ygkvwkZcAny1smWntudK7JKKNhG
TVtYxtz+fN3YWL3svP/vHpt/Caf+P5JGFU2Ng+N/fyI+e1QRRL/kUX/7I/8IpFrIprLK7no46Rr/
OAQTVRUlUUcbB2vy8+txkpfuf/2HbP5dkvmCpXDS1TQOgv+Moxp/Fw2LDKlisImEx2X+T47Ayq9Z
d53gvcJPJcPs1lXRVH+SDH53EuYGq5ee2UkLUkvO1C6qE3WSe+oFJHarnWkuM/jdtnzSY3vS4MQc
kfRr8xJ+ghGvBYBVY3fdLfv4s99m5+icXpt7AVMA98CPTM4utkJzC/sNwTscf/cUH37Ly/4trqJD
4sVl8V//YUl/9aP/IUeb4sxO81QBV019CFerTaGShBG8hh+OtQOuwlFsCyr1W/QfOqc4Fap57XY7
u4nmCgUlgazh/6XOA+wSFAUieOy8Npqpr7k0c1jgLi1qKL3y0Rpk9yDUr7XMeEutD1fJowl5imUW
hSmaYEYE3PDlKfq7LfXhLAld1qZmJRNLQHzEfsBcaVAke+8Umuq1LpH9ze4taDGFY5BKCMjaS1KK
aOUF11qt1r2lkIgzKXSibU/xy3BUWAZDF4w2tML0Qz9MpzgzT4HsU8p0x4SUyCRulMw7XTd2kVav
KZGOlprSzg34hiAFeQgtN0AvYNke+e+AcOXUMPU3AwrEszCjn0BTJ72JSowRcauEij92q4aHozXf
Qq53MwPT7bgPxXmituMTyVNYKcLwEue81uYPnde9vLf37Bqf87O4FVkVrYEjBjw/QQ0FT+C1ETjJ
4ONKt6pKNZNtDnqv7+DBcvylZwoHWQR1SfRypGKZn5U6gV91YreONyPB99kk4sQVoNAFJdt82U2a
ZRJ0c7eMdmKuiydfNQCUE9yVY93HsNoAlExig777zJt2jjDTJHJ+VFhek6NXyNu6vFdPAKgr/UZ/
/L0xk3m1S0TlY8AndBvhUbyiV/BStZG4akLhoRaxtbaDblH6ujDpoPqJvXuptJlrUjKt6AUMIitd
Z9fgmBxpyviG6SCVd7UQj+SDZ+GEyY/JIqt5xbNNdR2eJrw6q/biflgP6zMAl8f2duleopuyV7dZ
yoHS9vOzGrnYGYNNLPnUkPsjljv+SL25H8Kn4Bf34paaugYH2lxhgMIf4MEUB9iiUEkvnHPHtsdQ
uDfJycUlQXYzWqOACY/qFr18GXdM/6gfER0T+NaVGhNhOfNrJHilYhFkvW26VyecQ3eeolPJldGl
CAVX2mQ7VaqYUgsYP94mAL/YLe3wE7GtaFflu33j36UHIprpIE6ZUARQTbvyksVngccavbyXpX7m
AQTfk/BobslLl2xtpIquC+zHHPsB9Dx38Po4onxiMVLPA6UCXF6k+EG8o5IxuSjxK3CCjziASh2s
q52a0+5ySC/eyWf0LKcAwvL0Q9jbRwPO1ITLHajxtFzyqlBriEGzzIJNr780uyomrAXFFW5OjjC2
M9ekslt4Vb+p+02Wi+EmXcgH5xpc23txra7ZkV4m3JuzbIWquGO/kI6ktmqnMgMc3hG3vbRGmbFF
Q+K1eomMb26s3z3nBL9ndeXvq6/iWdJRraQuRjMfjJJlXQqoGlJMZoua42ucZisw0jvz0PpEjKOr
98TVndDJEm0jC1+YXXGMwJA04Q/TI8+FiF1xdFXVcINRetovLBc3NiV+KHKDvK2qMyWKMbf72kh2
eeV5cjfiAcjRC+oJgrelvQriBaOKMD1ro8wahdVLuKoX6LfhSD141+ja35V7AlSkOxhi+uE9M97P
zKcDHYUUEBOx3Z15jwa+2fIow32nhMueZRGc234Oa27k6k/nWXw11wyLlY+zpoTPXruU6vUcouTq
1eMFmVjzDMdSJUb6VP8UovhMi3nFPm6Uhz5mpDZ5okYvRd7ecjc51A0uEHzabFq+MBVtLHneh/Je
opphHDoj3E7jbmP79so/UW47oZN3TmKGQ52rFJN6mmHd8deZtQjV/l1d2ht4lYd9Ns96p099nWzR
s0hzLDHvLO+2EUaR/G6bmITj1mT1nKJCRvk2ENnJq+2HFFbphKXDyiEPStXdRExNgh9kuaphK8xs
LSYrqrP4e9SHGilHmf5C56Id5b3dOGdFIwaupSGFxB+KTE2FkbmPlnvTqI0zcH+S8GWOXkaRP4mf
i6PoIhztc9RjrCwovAi3WmzO3Fdkurd2Vcc/5HN3kMh1+I35rZ3K+/A2Gq499R5UU2Ja8PQ0d0I4
eCqp6FZ0GiaPotUP0lESs2kPcbx5WFIdDyVJWGWQGFn3W1t2Qlm1qL0IZ3j5bcfyD06WVvG2jPTS
PfRzoVUHH1qBSMT95t+UreukdJgQCBpT1poQ1i4a5t1pdPBP7gl0xagfh2LE86DuWU/bxtK/gZ44
2RdmS7XIZhpT33gaNsELwvQYmqg3sc/yXtmmqXlRdurBOkVX9jDXpnUegQwP4zDcj6R7dQ0nFIev
CLBf7Y/+Hj3zc3EMo73pQu5JFu295/fk5ziPjtK6klsTf2l4btr11OABqJ/CUzLPQXqRjt2hbnFI
tf5bfJjn/ijt7At7Y2IeZCsnUZCsClm9YSdv0nrEY4P7YIAGEieW6bFsnhnG2gntVf2yP70gGltH
YdsMVJviVrX4V+JmFrkn7A0rKUjvpGJJvIxwxAjKxNmWZP5pC3bqj2heBvWeMBT/UrnxWFNBDCYb
I6d9XKT9x5LKSVATwXbmKf57irru6TU6Z/tin3btlSZ3DPfFQbqR70UgzOwj+QBt/FJWMLsdXBT+
R0b/5zg3khmC5zjYh7i2lJ1tzgg5nkMdGtKa+Dk+Btit/dT/ir9kGAUuTXAT6ga//Gf8tFKGWT87
IgPPE4Lfx/SI6MMKhxXxOjvEpwjwVAsrYSMD5ocMl7HhaucBQeq128oQeWJ/0XNL7Sz1ajqufSN+
sRa7+lJzefQJ8h09K7xFpfzQfOsgpzJUIH57W+A+kZK1Iyb1WLLBnIMGOOuK7swaw39UNQ8Y9XWs
xblL3QQxC9lhzMcEDy2anyPr4kkAom4i4OfIOwr1ohR6GTVg2DLhJgtDbW3KCc3LH24rrCqLslmG
cJhb1P6FFrWNTcXkyL5djHjn+wWRaClHS8zfWmhgFcSX1GZKvEgMyZj2obcvA53ZtcKJY8vZshfp
xCS4TvzCtGEY9d6k8GkbN2MysVFrfGESgZFgGukyaw5KJeWTQBWvkUdcPbGyhvU7ASnMC2wIxR67
Ctbguqf1lYpeYURlSYAxlldXN2eQLooF8BcMhrqz0uKiWbi+2s5MoihNjMNNFmL0r8iaMTu3QGNx
ayRNSEV0JuxcVZfWeqTSriPjEG0JRuJTHZVFb04bDE4YXahJ6xV3LGbsXjvLIgoSsej2xHBBX/0K
CfNn/82do+0Zy7wzbzr27ewRp+FwWDAak+A6BayYDlaWGJxgBOfTozl06pEE2UaU7Im9ZUzSsMTP
Ke5Uavgcpz345GNB67LUa7JvNVhZvDQcNtGyJar8qG+tJqAEiSIOPX8aeTPEsLkfw5Zzhi7AHGQ5
+QUbWU0emgI9JUXW8w8OBS4ihCOQM1+YL7ByxvkU2/PB7HjjRhQQOqx5x1lKus7jxAGdZ9xiXYVI
H53booUm3FB4Z2ZnzfnRCKzwgGqsKHIKJsFQfvjnM5L8b0YklhvMeBr2J9EyWLL8fs9BZRISKGFL
iDsp/F3oAytCiUsH6eQhP8xHfwvtZmOP1ABI/QYVdW46/r27hByIy2dVIuvJ2/gIH/H65z8Z8+0v
q5efg6epGyKgYf7BCuYPkDXBs1nkJj7Weq8+QCyjsQ9bYQQhZ5Q8FY6OOBiTzVyDVNJ0R8vtOfG/
uUbeult6gBMu+tiTdta+oRy8UMQJHV4sWeNLdCp2LS3RAMqgxgTuhatw6MGeRSXHy7QUj96NY6fX
7LNb9upuhLhn1jm7IUSvoUJYn9ajXE6Mc/9QHsP/Ly9cYrGWn8kS1oPfwc82Am4SSz/JyiU44bQ+
BOu07Q46Aa81fQOEhHxtC/Q1HWnVPAqWBcZzKKMzlejHEUPWmtKBjbKP5e8g2eHFGaFhx1r2YYyU
ik/sXLNx4PsXHotNKMmvgH5WCPDSoeCNp1RvcOtTzMMJn/liVsVijfefYde/xbc4luqx/Igu/U22
CK4Ga+qToAUcQLGss2EKUDLrzEqbHhM3CSZ9Lg91p/pK8hRwzZdcTe/5S7o1FyMiJZTmjHaGyxPq
E+LkTCgkZ6Q20tkbY2ufrWOL/04kg5G+2pt0KxkJ1dWgBJTXiPFGG8acYd7hdMrwozAE9Ry7EbAY
jOKjf0yvKsPSn7+1tF+xcb+9s0yMjpKB+oVM8gfWalACIRJlR1loabLCaeTNIJPc+3f91s3qmXnf
pQQWSLwFOI/bZZ5eWjzlzE4x1ABvGKLUB2uuW3ZQTH+upZ8dH5X0xReMU3pSNzHXJW5zhJgMBpv4
Kb6bd/HO21VP90/4GTAC+VOJcajM87mTFfdu4zL5dou/eJjDB+SfGLGfDxN5SNI1QzbZoqp/kD/k
MhFyMUHqowfjMhj23NSYhZ289NaC6ZgjciSdMi+Oxj3grF3fC5DBavwurWd5jp7BExDDBywO7ejS
kCLpeOhoG7Ch1mBqNfVDVXq41pbdUTu3DzfDv9u1O9NwyqUuowGMa2lO+8SuxrqN00otpsLRO4Qn
PCtVs5c37CSHgUxs3Q8lDF9//tjlXxFqvz12XmFLN8G1mar1h+ta1dARLcWOuojpKpZ9lTMOIzl+
lA9DJ+RWXWS4SVThNFQCQKDGM7nx13Q62zN0lHF6LK85ByL/KlykQ/IXL8y/06X4wUSNF4WFN7/+
etHlYqTUIfmyRVgXX/zLpFLiD49O1oJJL3+WX96+Vl2cixw1rr2s/cX73/w3F312pJIswixEO/zj
lZXHXJVURagL3R/okI61CCi/1qfvcl+eFcQZ+0OOT62Of46G621yjI7Z1T2TPJhp7ypMtvE5Y8YL
rh1+cYXfkZ/DibTIrsnV7mC1RYtyn58rhsD2TosWkQd5o72zL8EZ9fKrqLdU3ovo0+Fc1ncNUtDw
3TqbSYlsI/2+BEfEH6RDp90ChX6qMKmGV5epFR8bBkLix8M4azHXYsDFVcikWw8jr/sMr80wBBsH
fafucGqtbCZkcRiV//z99W+eQlUUDZkPlkhBABrtry8hq6smM6itXOQPzXyRusIEgICFgYnB2GZC
JixfEKkTXkTCtvlEbhASEqqP6PGwwznBpnF7SnJCUylHzVxhTNmEa8y3nxtdsKf2plehJ4Dz2IYo
XWP9PFxj8lfduQfiSBNIEqE5pu3PSNZGJLzqmoZqIqobsyUq7RyDLcL+SbGHJEO3lCPRHFMTdRp6
LuEcTetr/iV8OPoTlw323n4eEnsk7Rcug72394ehHLOpxYyekSZjYu+G0T3lYu0+deZ5+DmH+Cjf
uzuvy1UhpMvgr1z+/Dn+eRn+9foFCcrC5aHAQxTlP35MBKnmeNXnyqID/YoBboJDUBZWSEp4TF36
vluS3VhA96k9l9uIaIz7nYKXHqb8WzZM/Oa1WxFXdvNnLFNrzTAiABce53l67r4jgxRXB0Q8XcZ5
4E56UFsOVLK8RkfNWR65FQ2eJttIk6oGrfsqBLBTQpt9a93TcdOQtinMhZlarnA9TdnWJ2yoKhf1
rPO6KTx7js+ecgS/edbbh7y0F2H4TXXBGsDLMvE2pN24klaw/kttG9juLIv9pwEO0KQUJBLvrdPW
61z3l9gWxn/x3A7X/l+fW43roqjCtNS4R0jD9fN3qr4NziJuiGkuKMsiR9hIG1v0zgjZ5+QmU28D
vOaYvKyHeKsvQZitAl5gLIdZUdO1q9iPFKapo1uLzK5XDGXpxIrFDx9pwxokDqSOaNA8+An6UXYP
kUJSJJHgnQ/6SPpZUzCEA2Ua3CLkxepmPeRbWsjvLFwqcBKsUUo7louYZZcICv5FjDiOyKr0kSjF
ydWaYO8E1ZSnpgDBUlZo3JxulCJblFpwzS71TtW4v+XYXE+K3q3NGCQbkW04jfpSi3cWxBEgDa07
+vNnlaKAf31aCSbqWJMUCJiq9Icru5nA6IuLXlr0e/kY3cQKB25gFWPXi1/b0qNaGufrDGXCuoin
7lg/qmAlU294TG6YRfc1AGG8DsPB7kTuxwbOQJJ6BrtHKslhSHppjeGFPPqHmewEWp9YaByG02rq
FRfN4No8wozzQzXr77yJl6ZUL5qVtteHij1eVyLHWCEA1TovBUKyCxNTOweteVCfTrITB2EnQOFp
B6nHHEQfSuf3w1FtuLAWd/VElPGbsO2oPdhXQ/4RbuQwuEmfUmXNfCvaFtNII/ES3fxLdWuJ/GBR
LZ/ZCGJ15X0jWuf405NHTxM1Jcxz3lLGt6zTaejTkj7yq5OR/nBPwSHz+mcdmSQrRtK3G7UHK/mM
vxM5/JFsmAhGtR1sUzVdhj2LgpBe7TH3LzWPRlaGSKAu44FNByvJfEUIKgOZF9X47FT4XUlcaEZP
CDzR53ragt9SiM9Rhkb9i40Ug9EZZWNQWZQZn3cwLEGzN+pn0R/scxHnoCkImQFUXqjUAmUZDKBh
C4TdHgBZQO9XvhX9Q22MGGYrIrJCWQy109xAeRq7e3O30ZIM9xxE+5yvhU8IXh/utVikq2gGSvoq
8nuKO2EFtKkajSq/ptfwap6Ug7xL0LD+/B2r/OtRmOWeosMhZ8eIne4Pb1h4AjqqbSYt0ia/uxvj
bBenumxn5J2mTVH2kPNrLEPg9Mbpux59VX3tzMU83RtRdMmtiarOi0FdkgedqUBwCudC9REOGlSx
FjaUO070aT4oVH81uv68RP16CdPZjOqyqbCdhFL/h/lQSq0qJsqGL06JNvklO+GqQDcqhhwxq5VU
WzZVzsp/Td/ZD1cS/uIIIA9Pzb/8/f+bvfNajhxJs/Sr7AugDA6HvNzQghFBnUnewCiS0MoBh3r6
/YJV3Vtd09M9Y7Y3azZ1weosazKDEQD8F+d8x5a2C7TQ9C3rL39/PCSG6irf3IUMsSrq5eqX+wKb
D6TgQr5Xv7JfgrFXyJOGc0ceCwZi+UN0RzJ5y5isuMsvNWOzlvGZTQ4NzJm3cAxevCro/81j6Z+/
UmSWlgTgJQLzL68UVUZYYPcXO/mQPWdvpEq/ayaUyLAeTPEY14/zx/CF7XR5st3j5NivMRbUUr5g
kzDDe5ETEmrGCHWZXnpMMZsfPL3O//pCvOo8/+O76dtU7jw/WTX/pVkh+JKPKGshB5NW4l3iR5ep
qvWVfg7SOAAZj3aOWdgLTJompRZ2TLmJeKdqeljUNUlOBvWtYi/3kFa2vYola97gx79+jf/0ZvF8
z/Ps69vIMczv8KdDMzfFiB0iETsLxlLwM35p7zuFYRWI4/hEyXu5VrLjD44gBqoVg9WcFWvmdau5
GN9KJ97ntXtxaxsZlLNGWHOqGuOHhe9H65sge/fq5Jip+Ov7Vf+PTPnfyZQpyoXrctf+57qM/610
+fYRv+X/61a9ff5q4z9LNPj2P37A7yqNwPsNqYXFvQ5fjbpUcvj/LlUOxG+OHdgBiQ5/lWkEvzHg
JCbQsYVLO+r9X6Wy5f4GgFzSBPIVpLj935Np/OVxSMinC3/cZ0QN4pBb3Ar+8eIsiNk1pRw0odC2
N+HcyBv41ClWfccx9AaDcz5QMlcYWg13YOlTl1jZ+qEmq4tfGKUC8XIbNFztKxNWdatDOT+romc6
Nuak7LWZeV0wJ042r4wpUDy6cs+qmWPXNfkeofQIzUliATkWGTMVHKDFA3mUI+FBlu6uRkNC7xay
SzjWEdtBl4kkhE9C87ppLQKNZiC+pkcnk3Eq/TBEzl8NDKmnrD3rsGlup7FiMt7HLsgk4XpYaHAW
I8sqjM8saKyDE7MWL92EgRwxlMayr1KXVxkTVZCmSXLJEq0hIuHDfGkq17xNbJ9avRxH9TRB3v2V
Qfn1F1k7FJ+GXxIxO8gUr21hyJfUClmWJQR0lZpc44LkNBKbJyeGBOk5fbDGLxHFS4nDfoN7ZPzC
bq/hWLQBbroeAScxvZE93Y20CD9AmtnPpd30F7w/BOIOVmhuIt6wfRLgKYFrizilrKvuwVYGkz8B
sgGCuAaoBtaMhKmme+ktkTwS72Y9zywsnxueMOlyALsBZNUd+scCF9luiGLv1osFu50ga5IlUony
iNQ0fkl9ROEYI9zwhkukBHSlkfFE6Brv69ywT3UWRJirsa+wZfHBbfpQJwhN92z8MDnu2MbgtcMc
L8yvGL/2vG4iP4BHaRs2LE2ELVvddfPPKsoMnFgBSeKstjGFZk0w39YpApV2LEoNc6NGgFHSrf1Q
AgOK4zu0YEXtJi+qclN/1dhA5FaytG13oexkhpFOKjAUuiHyyXyZcZcvUjNkKSyI6XqQs8pIZBPV
KLYJwespEuaxPsyYPbuzxHkkHmJ2kyCSc22rPdww01wTHAo/LfY9A0WBN4b2ojOkmX/lEcEE+6Zt
HfPii3Sos3UzS3Lr0tyL/UdDT+nDlBC8PpK8TidKUJeivr6MNcjkWoTFWzyP/b6W2di+F17ci0vk
+VFPkI5EvK7BIxPa2CzqpJJfIpAgfTGnL1uNdqYyNKHtdUiF2ggLvlgLaz209Rake4GIN4J/A5wb
gWsK3zxyRgxBJBMFq7AknsFNaGkXwxhYmKjdVB2JSPJ/ZaTZb70sajHSjXqdkra05grUe8zAYi/m
eAKXhMp5n4G9Ahyk/KNRYLRP84RRH3JFTE3RlWKkgxOofLFAO9/cqIirew6D7ANibL/FPlf8oKMt
z2YFWWUmTfDe6Vv4gz7Mjdr3o8fWNsu3OGT6UYuxeRsGp/oZq/xSySstKk8NmpYilrvKz4Obqonc
NQ9kslvB4W+QcOrN0Azvqi3b10BGyAJiRnmvCvjBCshM/2k6Ci5yqohNg9RJPJiNZ1KkkGHAp8yb
yuBExjwiceca4RERk7/1sHvhY5xNGFpT6r/iSFdfBHikn1r74ZfqZ+YfnULpvUj9Ov/ZGzo4FrjN
95Xp1u/YDRvMh3FESnmBe0LZ/dGsga30TtZ/EQI+8FSGJJnJsbwDzdDCDAKhmph9uC0n54oEEUZw
iLCX7YMZ+lxILsKi6tuq2NkhvBa0XdEKPi7pzK7MjCf+QiQguFLOrhNhG2iYGASx43w0ozXuTY0Y
dKTrAyg4BOsOt/OSKpaV8uyNhMmb3cHy4/Sz1+m0MZ3UYP7uZuU5nCx7lfemv7O9ynmpc2E+NVQ9
d7WRQPoJQ1aJeBXgqIfzvDcNxEYQDqBkAfDaMM0oH3Lf8f99Nto/mnD+w9H2XZf9qe4y51xnmAC8
vcf8L4T5GAUHX1bRmWbKckARcWwvxwJV6wbr2fgUxDImlCAHq7oM+zCHnCk7ZmEoIwYcvowIo3VT
eN3BmUFALrwiy++6tkEOIj2X+C/satPeTrNkA00nWArb6D6H3MNA2RdAjGNDrAApEhDD2xK90gMP
aGcCmr7EwC1LgM70DBpr3iIErM6DHMKtnTgBvXmuqqOTzOEtNAPzKAu4dH4MyiEDGZ4v3SEJSVEo
kfhZab+JHWm853Wv5ZqMMMKMrCjZD8bQftQmDJC5uEZaZE1H3MWM9YgcVWKPl00blT5S8b6qi6UL
H0OsqlJmF81zKjqRsTt3CwVauvyEKoasgMmCqVjAQGYwpleJRhDL41zpYd+DgSCscDQLsY7NqN1n
FOkMUuKwd5lbesxadjEJ9Pi9k5JI1AF9DM/o2SUyU5VAQoAjflQAt/ZmZxj8DmnhrAX1xbtN4YBl
FgBcB8l07SmYJkst+m5pXd8SoEbiaBqlvitKszrabmO+ey4mIBnMGaQFe6LbL7zHwQ2BbjSi2bYW
qVR5qUkecx2IrhPxEtC83E+jNdzdPMX13mBJQFa1mR3tmUNk7NsY17g6h8Y4bPnQw6VwxLBpKvFF
sLz1A1HHdDTGUZ7U90EleoMy4np6FddzrLZzS285lCHfVthCq8VgKee+/j4FOaHFtEY7Lb7q73OS
tTU83fz7/DQHxGjLsacyINZTEPY9aW/vqAC2+p9q2dvfW9E/C2BRAf9DU8VvJITvmmSjOi6BOeI7
WOtPN05VqYbceDPe+xa80FUogMQQV1VNl5aogKeh6mxwPlVy3S1XhJV6kfhZMv9kWwTwTcW5+BQ+
85BlYec9R0sNkmqTXWPXDOvKPFJicLtl5XOaLAZzgK0Wo2Qh1URjFAHvLuI9mGpsT6ONgQfe6Tw8
tzzA7oOUGQJF4pBW0U2dzD7OL52hMXNwZ/MUVjDdJMNVjEU4SEVNDbaMM5MzziM2jYjMgLiqZNCs
dPIu2ddFWq+q2viEEZSgPp64J2Q/7pzRCw7B1KOnsDQWOW6BJQEg3fMAWIR8AGJhDhpHCskfpr0J
e27kUpDoVdkzUIYButjOd3HCFIgzhj7fmkFJNp+F0cM7RYR570QU0HmKcjY2LaKePUneDemYueGd
p3pWO8bN4RGfNPOcqU0OHffVohmm9SyJCiV71QFFTQDIgniWdgef27lJClXf+kq4TyAL5KqXPomA
EWY9nD7Q4sypW1umi5xgqK0lN/O1DK4LSfozf/ucUI9nPgPHpMj7VxnxA2FhuPGqCyPrHt+u/1hw
i+0wJ/H+2QlQXjFZepFcPeD4RcKbNp3cW5vKkCGWNN4Gq3Gf4xzTwzAY0BBI3b6r4kZ90Wnoc2Dn
WXKwojb7tF0sW4hO+ygoP/PJrn/mtgvehzhFeJSB3TsQ8WogUF4uaKKXXVjY84NHjG1/nq6PskFY
xLfCmixea0cLcRh1gKGCvNooXsmkHt0lYwn+Ou/6aDXGCGRWJRJvHchGhhsHZpjDOB+6zLb9fpa7
18e6/f2Er78f9oaIwdXlRnY/fB8EXGAcCtBUOSCy78PC/z44mop2fvg+TmoYf9ysatYww8IpOhfX
s8f9PoYy2w/vylrNP1lj2L94mzXCmLYDsyoreylrnDgIHAnkqwrLudXTEDZ79gn+uB60KJ/ha2an
Ocrscxy6EKzSIPipWykeXVmlByxK82k2Mkj+0lTlgzMgfmsKfzoyVSJ6skkIuJjt3Dy4/tDD0Zq6
GkRfo+EqWFdahTC3eSWBXWFrGXZd7sLrLoZm78Sgh6G1oLODlDCiUBXhpq+1ccX+thaSGgfKT5ZN
46uC4B2j+dZNvGhLv3hDb6qPJc5NJJ8x9H3MoOQYLgqKYOCfsMabRWGBriKgKUnvEzj6b3XbjI/C
HsublBKEB29ptRnMe+HsxiHIE9IOJ2tpmzniAYcUWNLanJyUZ2fqSSW33RifepK0NnEb3fRq+so4
DyYX/MIoSW9hidvF94adNidbe8DiXZl+plYNS9fsWh93p4nYFJeQHzyCmIxvLARj4dIm+pA3Bnc4
xB6IJS++UlgTRlM9mcp24k3do6ZepZUqt4yE+eWSosm/SFspXxCXjYi0w6aYUMASroNWQZvzegQD
9j4BDgyXVecFr+x1nY8889r5OHS1U2IN5vbcGITH62VGLuCLJ1swVLMyQI/WsfY4ilFaOdFoPF1t
WbedS8wOjUz34PcoPbG+ZxB9JTlEeNGurXISXPGZWRBHw7JgRDttdIEtaj86br9M+hbcRVMX5LN4
bfAyzrnx1QGFgSKTuEhCBp4lxYrytz+Bt9Mvcyzle2S0U7vBF9gGZOEMyX3JHRUQJu4h5WyDGopa
EQEHy1zRoQio4fGEBvgAiqjE/3By8jeWBl7FNfO8/l4oEV8CBA8xHVVLRHMWz92xVWlwASES3KvY
IsR4VsCcJwX4trSkK9fKDJkrlLDrWYP5HbgYuov0TdkGMK+CPmyVOg5/zwjSg7ZSpMyYuTyBFxkS
HZ2SugDN5OX9SAhCBtmURxqeqMLUemknRcLGei5UuU7BJdgLSNNAy/loxh3VB6lMVqbDxzLsytes
qZxiR0gBEOzGregOh5H/QuiYBqZgGVK++CQovLBHaH/qRrZfY2SSGWV0HvTmmc71WYwmDMU0b1Jg
PNpwjJtWa4NoqjlqODOBGo3X8LYkPAFGgcURaKbxuC/94Yz5T10y0SDbHvqoRIM1tDE6OeglFErK
lOcmD6/l6XVvG7lDTVyrDiLUPWSFeZdGQJJczXaJvJQa1D72U6lgR5hsegTs1yHwJlBLygZNgqiH
8z5u1TX2CQz+LVEL8RasU/vsyaj7jBgKQGTEY8F8XedMVbDK1W+04CiLYFJ7SwZIzYpfxJoWozN4
xzlKp+doSInFcmcjQPQbwGPBQhsPLV1aRiPTcAcRNXNFuuG6bfbprLtH28lTsbJDBiULM5dltJV1
lx/bSedrtHnjNm8ArMMhT8BFYnhsV6zhonXXTVxdgbo+jerEZD7AQ1IeoUOUBLoV8zAt60y1PVZl
o0q2Y2NjpzS9Co5X4NaYmWOrWnPIDCtE/Jjp66aLPpCiyyPZ6Jm5ppYlqjwoXfKwEdXPuxCLYrYc
Yhs7aW+nolnKkZUUhl/NPim0q+m1JkFkaeq0eBqboPnlZINPzxSUP3CHx8/CbsQbaZUoFkxDQBax
uy1ma8Czuq03ZITpL1/UVbmq/TxPNyivWZTBPPXee67vQxTr9ogRF/p/gR7xw8ZnDL8mqJ1Hr1fz
YbZNuWcKxrKuHyfznIOLWnG3NpcyqJJrb5mnt5TchHpWc20tGhreey8getSrKfmWUdvqjRPX7mfP
J/s+Y4CjezXLAgSvPT4WetR09SzWFULfe7pDxg14cJ1DiGuFmTbFcu/DFae5HeB24wW7VGxOMaEC
ZES02pOs6Yo8fzJKGdxDBPXOdTPUO143ULbClMFrrGW1c22EO5BCbbUKQfjcKFFUv+KWRKJF7RWS
WCHXiU+T8q0nW6ngJiqdBMB7O2yxygcXKpXqvRtn7FX5NAO/tuIw2dk2SgntRtO144Z9SIj8CRez
u7UIq9shdy/1KqjK4Pd6/P/1JP7/oxhOBuQW1kP2Sf/5jP38Fr3lb+XnX0brf3zfH6N15zf2Z8hP
8ToGUhKL/PfR+jWR07IBAltowH0IIX+ngDBAD/iPAbNz69voyDe14I2v7kjnt+uaC8siBwbyNxqj
v0WF/tE3YRz9PZv0n/RR379Q/Xt/9Z1CT6fIlg8jbgB05Craugqq/tRHZVnnoTyYo73XNxL018qd
yIKIktz4IWuQ067VePt6kOEPxrr7uXHENp2BQdmoHddDKsM1M8tjCBxtIQbm57nBXK5Mgl/Cz9Dt
mNZ9a7JmzVP/Q1IVLnQEIV2MV/g1QHSZQqhwc3RU/EhZhwVUd+swVCjEmnCw1lPqkIlmwlBrjNyD
l+t2e8fDxDBkwTb10Cv6VfOGYlxs2wA5FlnSQ1yURFuy5UsrIPERB7D0VqUTUF5yJjLEIdzT2NA+
PgG5OllC7eP5wRxyax2m3q4dr/G3onUWwyAwpxOXosgZiFR58BGyYl8q55YaINFnGCqcmNCVrEMe
aesgw4E0Qi9M1lZlZGh2/dg5UcZ6azsHqxh6ibcp0+4tmjP8YmUCIFREOUKH2FigBy+e4sx3d1In
E26AwTjO12GBO9HVSmUskgHuuuNme541/cFX2XCwvIDtOgzHErYhhVxgZGcg7fGREut0lS0ynfWe
qbJgM9UY6JEAJZdCCBjRfcTeuF7XuhseRF7aKzMaw+NVHVX0HRw+aGQHL7wwVjUXOszde5wKWGgw
MZHcsLeHGi1EASR1kiRB5F+uSjZYSRivEse7Apb2SFLQTcJjbI+dclnW3Q9ndM/12N2EfJiZ2T+D
4SVlsDKZz1wHzhxWCxs0zRLK9N3k7Dwbq8jc7fCsQ3KqwaXJ8NG2ul1G3OeU6CNG8bKysiOH9rjA
xrZqRtxGZcIfYoKNAY36yLr0Z4mlaNklIWZMsACLrNCaCq5AodNdWSrQMSkziUozo8ld6GJDAf5c
TVypwmRmHDQcM2Z9KaeQFEsDtJTd2C8crHqTEVX9Q1UxKCZdomu+/tHOxnPUobjPjJ3bmcbhmknj
N5KZHtCHuaSvdRoYAt69U4GcMvyngY/6aMP/dU2y8OgBzFXmBgoEbfI5WdKHQxgRcqXSe3fEz06b
uxAWdgCWPqDIhnXbHjtotWyvw6u5BFqYW2cI7H1B+fJleAIyvWJfm0YlTi7iKletmb2VytWrjqIb
COELfDSXkVh5QhDB+FiDgGX2dsHtHxU5aG3DM3baRbNYOS7GrOep7o37oTDNRZNnzY6J2gl4YUm9
UYqnhmyRdIJQ5lWqPVITcWXdwTmPfoLkRIusYyydyMbCOOkPlmLe2HYmeZT0SBACFwWsv0UyBjY/
RF8DdppNrtz3NDb8kzXSXrmiAP6eCWwMvt4GivgMkAM7GSqk7tU1v2I26m0CHDcu3PLUBLGxn0AF
83SKyV5ddqSJL0dpv+alcRnFl9X7qwEQ8kfohP2iguxTkNnlZT2K9qTD62AKjDORBqlOZ4FLQpQ3
mvyYfV/Jn2xbwiORtqdaV+GmbLtoNyM2Q1SCpmDMjPdiAruWDem0hMFNE2nskmIk4JHO/JKWGMTc
7MWvQbpIZuULIb273+PA1NJsTRdSrMBjrIFc50T7jSBnEVXgUx2T6SfsnzWzaubb00mo5iN3CPx2
cfPZLdRU3L7pdpraHaC33VhgWmL9BKfOXCKMrS5hnq3hNN5nAKe2wpuPKZkEC8MqUUtaoImtHLJI
NgVrrwEMAnMmBzXxlsA6GRhY34CYqLcCNhxTzRHTsJmsB8IdlAkUQ2VE+g5Gt00mFwRL6re8X9am
VsYN2L2Pls3JsnWaL5A1K0Qm5Hw4BBgmnFKLBNuDJUgDLRxoUCKmYi1xkGd0lf0Yk1OF4XcufuEP
D9d2hWOrwVmw0PNaaT6uVsBaZ2MoFo0s4C7T5TKU4nqWj9d/M0/29tJw9KpO/YUTpQPWRAEL0LwN
HB1BoTdJoYAAyVgYi5EHhrNgoRxMgvF26nv7ALzHPp9GxiVFpvj894QyDy9TxuLAxxYbTK9zPYgL
kLBfThmjtMLt8hHXjcslLM0bMx5Dhm1zsHN1tw+o6x5wq6NBDiY+N0z29PrmG4DBlH216d2lBb+h
l7XZLgouQEasS+RGlxYlzbb1yGv7/jIjyuWxTSOV9TNMGOjWF6Bb1Spiz7ny1MAfr190jhQ+zZiO
SnYwlluaD72sik3hYRtLcF1xAYp9D/9+5ccz0t7w7KRJ+cEolGeWtuFPealPWN38gDfNP9hZjP+e
7L6VbBRLiCSL75KcdL/Kb17mWV6JulM2Lb7x6d/kdNJNMkIFfDJYnOmK9CnKmWOvcE6VZgZSZdpY
dO1GERb9aeTwTos8sR8MA5iyAzn6OLpjc2Lxnq0tRtAHQrRQxWUNH/wQzpvAlv27k3kJmxBCeaLu
oYTgt7K6yb1v+2xc2X0okEz3KQ1X6mCXAiZY95c6uDoEfY7cQgEKFGwNnEZ357iTajXJARlBUuVH
FTTdyvFH9Vrk5j3Le/2QZTxCizxF+8jZEsZleowSvlh+6x2w3mWlNd7bVeFiNh+3IhLq+gyS6cGB
Q4DRYKrsN6OszLWN1PwQOf4N+wZrzfOxuxQVGuDG6Ri1uW2LD1bVJ8e2ruB9v7yLJiLfTGf8CkCK
E+VhhoJnqm65+pt1EmSYCKE3LTLDYH3QFGidzDWXcYplL92PdTWiLScBTqW2uGeUsEootNKkth8r
s3UPsT/wJBDQIxa6wccngqLYtSGsnIKOBSJhSVRi1Z7aoYl/cBGfbHgGqzlO0HO7cqS/42MP0wop
U955xybxCbaEP8FJ5Ym7Im46ktlDDvYy8Y/JrE4kLvlbd+Z+yYIqOrLkzkA+5neTtO1j5MXdqvYk
eX/RNIPLKcir62mOqpJlNdl26Q20l5AN/NXCY6ftCezxhgMGQzFMxq6g4086kGdYHputrKZtYrfy
DNWjOXsdYxSrUcOSwAXzoWrJD/cgdvGkJ9CDcJH5EUhptOpS5jl1SDzizN1z11K8mrpFKloy4Xet
VdF0zTYN2mZpxTPuxyY8mj4/wWzJKOkCd4eXjt1c3DPcL3+4s0RRHZKbduv5QX3KY+Yhc3+yOiC5
Es7uwiQVeOrUe+7WB6JCGLLCiQBAN8zLpnGWRYUfk/gGbCiI4ki1qzQD/ebo6vEUJAxAURXM4HYB
+zKteSLeeDjn+mbuTfJxRLWVYzBizmIVGpGPlJjR++Sw468UEnmowSs5vPlKIqhhfIgEJXugid8W
omJA/Kb77KWHz8xne6cL6W5YTVPGxv6tdL0HswfN09WwtouCfjhkwOmN5WeKMJydXtit5GijGRfM
ZoBiE3cqNqZqZ97q4IFi5keVyMeGLYddxgfkIGgV0gmhD96KaPJwn6HYlFi9Yp/c0boszrMI8f4O
8b42FbbKuIePB+s/u4I6GMQccxe0lKmHYSUw2IGOGo1VjYl7FzXqI4vAblqpAXtTDWCfGSIiXoCZ
5VeIA0er9+4H1X96JLPFZvVFoseHGGHKA7XyV2aBxM2pX/9Hz4YZo5v+C3o2zwr+Za99SuZKvf0D
aOiqYvv92/5oteVvUC4dV5hYPh00aX/vtK/kTMS0tufhibPMq7ztb7Ahm+/BsMQ/0sQ1d3Vi/K3T
Fr8FdOcOqjhf8L14if7SWf+rTlsgjfuHlaXn0+WzB5AWijmXl/ht7PpTqw33zKhERd6Zncnn2jWf
IdeMiCIGtDr03K6m6/UE4JHivqPCZCcEpdwnvLANjUcTGQez9XUek9V7dU+EAY4bYmj3lRqRtTXl
Wk/xjzmzXprWAVMfbEQwTitBhYcEYiLJ0AOm382n1NYFmtz81jAL82B0AWmRLYTpMBZy1QlnJK0y
godD0tY+0h9pqG4KxxBQVfoBnBeuadTtiqia2uFFO7HBNzHXTSBhuF6yRUS6GqRLbHV8Z2X2Puti
e5FK88NNriT65KVmyrewvSGB1qFAdMNtGFsfwCcSrkUBPxBFLihEI/WMLfwTsjMy0PHpqwzHnzOb
9AUkdUb8E42ZMifBvajWAe/2Whvlhz3n3QJdy7Ajde29ccabLNDZsijimSRiuEQm0SKDNZQrZ5AX
Nw9/eWxyJ7O9LabHbMJ2byH3gTH5lHZVx/MESrXrGajAmSZ2BWetRRh9VD/1mfwUJq+GVS3zXuu1
AzuwaFvFHveCX4PkWeWg3FXBkrOXObWvQCSazZPOmdcb3rNpBlgRmuBTdEgRHPJ22H1G/J/Hc1tO
O0YQcLUbA3G1fBmS+gd75RdObAqVxkmW4XCSXnGkc7uPfXXDTPNOhHSVabdx38x2Xtuylltkhcem
IiSt49G8HVzrRlcYjclSO7aZfYdup9/2CtkYC59Bdz/QEBywpP1iysjM/LuZUjQyZfMRDUjgKhvT
hjLolSf10wpseu8YgZYm448pJPXUHe3WZ5003nLskG5Rcv3okeXEOOKDaU5XZuMBg0jG9Wh05l2v
zEvkJJuuG51V57Da61B/rFiXRKs56T+adLyw8CXnqpg2OUCmxcyCgKGuXa0mzkSW0WWym+PgRuRd
tYAn77G1Yw5Lurzn2PfhmH6oEJ6mTC1klsaWY14dU26bhMSBbWoSWOa1Z6FKog0Cn2yVa8dfG0+S
2EpCOdVXKVHcJ0540wzJBjXluSxbax1VD+zYNxP4vpw0J8ZfsAR/Bq2FYpN+3/MgbLJwuHFc6t+5
WqequYvkt6JbAYS07rKIq8TGQS3d4jk2j9ZkAtwPiw2ZeehQp/S29QmjmVeWKndSJD+ThPW9cqwO
CydQgaSp7phv09NA3FsYVQ1rYFoNhCKUAzDEIazfdEnMSxD7C8/Kn8jcJSCcS6MRhLFXLtWKwp8K
ygN+34zYEYhej/AgIvzuOtGO9k3vH9iJPE3FVzJln4MdvudzfaFG+BVX8kE7/UNUwD0sPUpvH3Aq
EZQUBaC0M8u3l6kPn6kpGyDiCG0hupDTtTeUJETaTsdFPhJ8EMPaZ1W67EPW7FlwqLMpWvkG8UPG
DNiaRqQoMrqrKsFIyPo8G9zT8NV0YblO5oFCF4nIMjZBsPjWzg1bdV8Z5h4+1y4m0GyVhM3IyP2X
2yfQY6H4l459NlR/YyZTvogzhTU1bh4xgiBbCNKXOnK+sNNAzDwNqqzfZ+R9TLwCBndeZaM2C1jQ
HY04HhesSp+0wztvVjpCm1bILfQiUPTJU2ozpwENRPRVc5oaGJAZ1jINet2anofOfpuzlzZzYAJd
g9GGtF2TjO2I+f56180824F1GGBELEEAWwnuFDfbq9H094WXm+spIcLVHnPuVTqwtF8JXQCXd5EE
VUwgFnJE6dpNUJrL5MGOANcj6SirvDj0DNwybI4+EGabKfDSqkS2UST8iOFrID6pyy08zVU932LO
8aOSF1IAm6h7NKiVN5O/3EG8rUhK9fWYEtuk9Mr1ws858vRqjCufxdVjhHOG4l7XB7tUbJcDKrjE
zldx/Kpm9RYLZBW9JElDeGRFztkWUz5CGTffY3c740qIln3D5CQFvGtbfEwwkHl8uumrUfv7ruD9
iH0SdqyqfkxrY+NBbiF/g4dS0KALRUtqxs1Pex5WBMH9GoY+2/puf2aa9+ZFccPELiHUF2di2Y5y
bermMZiQDdSucal0dufE8Veva58O+DBMgaZqdCxUugnPLIN4BByH9TFDAD525IPojNElkp3FlF4B
aZn84U3evptxDBnrqYeYO8/+ikv8l+dKCxmKwHmKmHLhXLfLKrrzyVhe1NpKl33ubf0CPrAdbzxC
HIjPfs4JCQIhC0dB+sMHK/3KQYLgOjxPSquzEaMZLmdYHiOaRuDDoE9dasuR57wkFHV27isW3adc
+M914NyafS4egD71xAX386YfCWukIjr2iKffbVNBZPFWzNT9jVvn7roI2MnGMROp2u+OxCVwgrOF
XQPmZD/XBbzjrhjQYQIvSw0ckNITa2XZcNIEOqRK1uBWGRNPg3VvDAaKhTi8SH8ulooMSnvpW5um
MAimj5DN9ukjO8sPGZILB0jU4jIuz27G+GtUTrGJvznYjLmiL4RqfDiMZtsSZE3ds9yTDAjryb4O
KId0PQ13bu/lH5E9s/cjHY09gT7g0/aXPlBYygSRAzNr85vv/0X2Asw+HqjlbO+1l84/DCTGG7Pq
xMZqKM3KDrJfnw9LHQ7Bzhs4EZFFzIfMJ6hdsL1djDZXQJAOZ3C9JFipMj/WtsnmujQwwur4GAJ/
ODQ9oPUmnQhCyPfdNMUrDo/8efSQfPZDvhybtjg74VmjpNoLgqfYyloW8+8CJPUwvXCtzeeqlSii
jOkxaWs22JYi1ZUqYTXUelw1P2dPJyevIwsx8AvyNW5H16pvRZCqVTFb3Y006zt30gpsQFg+kMCF
u4fQVc5Pf+lCHXtsnLreanInVzLL44cYjW3L/IKp3HW0pxuQc9ZetV53/P7itLbc9YWLu7GDnY4m
RP4f9s5rR3Ls3NKvohdgg26Tm7dBMnyk9zdEuqL3nk8/H0uqUXdLRwc9mJsZHEANoU1mZUYw9v7N
Wt/ydI6Xpp5PtQbrjVMpatrbpgAu6bDl9sh2GEryIVAORU9WGUK8Gm0imar2ga+ecA5dWCh5uQxh
+erNsWgWOAILNSL6EghpYrwS85osvcRUNi2Q92B8MJiS7fK8+BamWFO8YaaIoNU3g6ITRg97qR2d
H0PHL4lPOnQr4Mtwh5qtWUfvcGywHpD7ZSpvQ8oAQho5u49xQq8Cr4B5v+5amQ4bPOsOhgPXzrIe
Yg06CcVEwlmYQ1/epRkzGGUFghfAwQkBVI9qS6xVbDcINtJxl9Rzf+7B15+VPhvOZcx2wvqB0uoy
wC9nvszCybDe6kDZGkvPEIzMW6nFP+aZUktByaCrUQe7BF+wrs1n4fSnqJA3yLjiTVLBJCzVGvlG
u+t057ZWuHmxPrqMArgWuvipVlFiw24mJNeigIBIHppU4JNBdOTgEEO0mDsZMUTAFsKtUOFsdUjB
WlcxRfaDpoVqH8iRqS17jKC3QVq4fTOdyznaqczkNp02PjJUejLA5QQzxBbBSs0g15NNU3SODGDT
Mot2KK7x3C4QbpZVXUUPRBDUIs/jeMXibzjlJBgOesx+R3toYwd0ks0QEMWmG8dyawrzq9GgOTnm
XtUnX5g2MdstXY/F9Me283MHpdlOrkxTOxBpSKvBGmTQ2VOJ5GbmD2uc6BVRdbyp1xiDrn4Op/at
5oTa6KeYdEbXbHikVHgZWYCxskZEayzpU6jHu3gp3urKvmB02mpF9maKtSuYmoeyUMBrNRGcLuPT
Wm0NRqE81vDhrCE6oeQAkA7AndP2odGos7rK4s7IjeeCKfVc2DcqmSr4MgQqzQLguXJfM1lwbbCf
gYgBKjRge8gUHg12XFOQ3UlZvDTddIipRQqTMKw2X+DXx+dBBdJXBsCbqcRpjWEj1gkzcWd4mNv2
2Up1RrnTd0cy1AKNFVVmg8cBr48r10gw9hToZyo/JfXxjGTEI8eAUBn0DVXXGl5CtmlV9XAOR+sx
ppP3siogwNsA6ziF8O8pgh5K5BCuUgeVW+WfBSxWBEPKZunZYDCfrKO52VjjQmMXFxxccLea5WYJ
NTcxrIfBzO6nTnmdUD1uAHF72spDVAUOE6SXLlEW1DIG0P4l/VoIekNTNTJzbR5STk6vWYg7F45+
lWSEo8063pxHRn5JOz+W+py76yttLfHNqDlEtIrPSCu/AbBqLgHMO5KkwHMOL0lrNuRLhGTP52ns
J1XJPszWfVWz92A2oF3xorWbUtGJGGuICna49kUJJoQHmyPc0M9ILF6tFeIYZ6lFqBW0zZioyW2t
I6UJ6+xDAv/fqOaHqSvnQSRHLeq39MyY3RVsHBwGZBXPsY5wMYGNRVJdViSfbbg2BQaQUjYNgnc2
li3gcrUmEm1SzqENu8mCnpdqzaddAVcfQHtBR3QB+VEYly9I5sjyas9aZYxuUmJ00G18F2pA6Dtz
M8PUzN3Cg1EGVuhZGiWHnc0PWkQdJSZUk2RX5FjMKim2VS94Jen/2UfwYUkZWqexfSHV5z4he2xj
EjQBOLzcczC2JyRADEEtt+6D7kTXBiqZlxenFwwlWWwNu7puMobAAvGqtOqDMq1FbBJ70ia7tpbB
tZbGul+w9TN4txB9LZArgg+D+Hcv1BFdkeXMPHA2Dpr+MmRIBZIoPoSh/l5zYjjkb4fobKlO+602
I7iya4pKYa/Z5Ox66+Qxj+ZtND7lkyi2wNW6bZTbJK4Pr+ScXcEdP4uw/9Yb/TZuZpNkzv7GiA3j
qp8Gf+wasZMGDVORJbsIij5tJVYecAVcUNRToPKCVaxfkVbNFOaKjFYYlOkMurHo6GGyrYLDy3Vk
8dVFzuPAEDxXB6+VSLWsaKi8CwJZ5IraqYKr5tV68GFV62Es0E1Xw3JAhbSZIpCr3BzfMmFDxfzc
XwoU65ZZmhu4lJy2bc1nInyZIvV1GazFY1b6zsMRkdONQYhUWGR9Kh3b5K1BEk6Sf5e2c5l0pJGj
4ynpcITEdc5nAWcF3pZHcAFEukXdV8bqYwrDa1wf111dfDGcCXno6LVIYXwhZN0nyAEzXAF9raWR
tOq3nvmYK51xDYahZcijp2jA1FZG8wgB1TgkHZ1h4Kjjhn0hmroZnaM9voZyvl6s9ELGgPTr9Ec2
aKepwJ8sjdZx81qBlGPqbwIZACF8EYl6un4LJlVlMNFRjSsR0OvgY6j7nHjCdDNAXqlUUjj/Z377
F+a3WDT+a63UQ0OASvP+J6nUOr/ly/4xv9VXQZSFfFsagK0Y5f7vAa72myZUB7GU5N/b0Bx+P8Al
bospLZKodb66EgJ+DXB1VFSIgyQYGJjxmEX+ygBXrkqtP0mlDMsEiMBQGM0nZKQ/SqXgsmiNaiKo
SMLoXq9HTpx6myTGGzsUsLyV+jCrq+jWulAQs7NQZg8XIZahhL0Du+BTXdFYAliHPZFI+cJWnbDS
1ryMrB02YYfyoTIH9tMYTJxMpdU0fIW/d0YCbjpD+wqppIv6No3YaE9sH7VEw6o3vod3jo68kl63
OZUtvJLmG/QJhqUJn5RT+kqLpS2IrzMdHLogl50dIcaI5diq+TbWJ9Vn/voYwyGiyACcW7xWQjm0
8Rz5i5hvE/tRzens1dl+mmdxgj+2NZTiriW8eaNN1T35a4y+1Gpb6m9qaHw0U+BzS3+ZoXFlrNVx
FgkAmJb9DCgFwDvMdTAGiLXEF3fTtE9zEtQ48YOOCwprJecXHuVTGQ5vcZvtlaU8j4LRXVOOoFU4
uBf4OVZ4E2pv42LWCJDsfqMPQLaTKfK7QLvqss46worZhJYkrqQv93HHb2fX+mG01YqZyRTvY0RD
GsVxL4cFuEwCdztVAG8N5l2iMpQtnLg/JLUOuFXTvGzs9xzN23wQ86aFsLq3N07jUIZY5SULU8ir
K1tisVve1KEjDzpIb5JpCvgzEBoVOQsoCUYrU2DG1Q0kNuFgekOxyoA5vHWchQRHNcGcw7rbD3V1
o884WVl9Q8dhWudYlnFAzcclEoeFz8nqWMXIcoplOh5p1wxa03es8VJFydUiHiOZqGeLWKwLma7j
KlktSDTsoq1TGd1mBLyThLi1RhJKPQxah9jCiGQSlOB29ezS7jnMemNM5ZX9jRz5UM1ttqXDQA/P
cheoFiYGu8KCEBZphGGezpYp5MdQUU0kMxKaUN7E9nIkceDUWDVlbptdt6S3bquK+x4zDPYNKDRI
YJBhRXW9KwYMBmFDCGn30kx0AAbSHiZV/bPTJ1e54qNh5eaTcU8/w2QrS6PMNesnNqdv5RKZNByE
sDc5o0xkIby7UHNgAJAQEAEdb7LdMtlHrSgV3ggGXMjiNBdp29EGo1+isU+0btyFFaUma9wj4NIt
jkXA+ZbyuWb3uiOmfh5l9BkaaaiaWiJ/ESiLeguKSBoVPduLJeKbp8STWUW260T8yOWI7USeZLt8
pQvdsmSvQolU3w2C0GJHZWvZEZTOGxo9211+b3I5D4rCP0hnaj0aPRKPTnmrns21A8yjvHMXQlKX
tTuEXfVDJH3iJwWDKLosGCtv2tpRjlSTdR5fTOC2WNc3lLjDOVj7z2HtRIugGTETEViaRlyM9Kzl
2rwmDZM89DY6lVVc7gqMN0sZ7WM7e4jpfU164Hhthm26YrK23InR0GFuNNK1A+J7k5X7iaLiXbcy
WITLt6DLrtZ2u1777rUBH9dWvKMnL+nNl9QxfGa3AMnWxj1DVApHtvq2Z7ryMVseCNSC/ssONku6
aV33XFk2AG3QaVBI1vEApdSxH6HhTUwOFnHJ10FCMPQPWPZYbvf4lDKmDQuKR0YPQMvXQUS7jiRi
ZhNAvWdFtU8tMwuD2QVfbXgoYpHu/BxsvHCOf2CES7cdZsptpY/fSncvLHk3zM7DMiU3hcF2GiHD
bNBJQ1veDxGzOkOdYBmXgXFshK0csuAjbKx414SVtQ0mqcFeJ/Ahs6IdiUzLUZW13I0KOVPWSB1G
EobzOEdoeubKyj9RC22BolpnnAWBH+vFXbOweQsidGqhBYmttxIY2Aqvv6pMXqor142NioG3hgso
Rbvq0OuZRXzL8Ch0gaPh1sZfs5Fme1+a4XhoMmNrtKsuBM8XSnyJ955MEbeTPKkhZqtmSmmC24nt
Y8RF77Q7omXp9GJwhwCWnGa84KNIV0cc7DJkK+CBYdULkKuT9sq1HW8BJWD6R7VPQYyTQhEtwtTg
MaRg3xHxFBPVq2TbubOo25Lx2HbyUEwQaE3rMWsQn4zORHhS9jDxSFwhjX5AgBSDEhhPglQ+UpfD
Vyha3Q5jUXZuZg3fhPayNFBpKwIcaMb60h91NwCMfo67FktgaOwV06xvLaTAGEQyxe2rEVlGlO4r
ieqGUZGDqqo8Euv7LXOWIzwUV4RMJYwwnBwthevUhvCV5mfEBiiudJwnYuNtyuYCz30c175Sxw91
ZL92KGssbEzHDlOlgpK6CqctSluMD4FYmC8XJnIqYsbj5ZaAZGYPgjo6j2A3hEFCuQxIRE9L69EB
sa7siax7jhb1cFWpFavaqIh2S8UuVSuTa+LvuNURyxCT/jHm2levxGyJbEO6vaMe1wNRdbBvtJCZ
Uw08NZ5xTF9SuVcKDIHjpN1Df3A1fbIIK+53wSAlkeUkySpQyP0krZJDnrGr1RqujupKYVdGGGIv
cFs1rXkzA2DCYwBNj/HAfR/2Nhc8c0GAzDjERQDlAkuyijK0iZgt2Dn/kZY6JPY5OQnR3Y3JgMi1
FRZ8STXuVSGYOYNtCykivEWHbxeLD6Mp2zszyu8Dwpiv+oJGK18q0MR2fjPxohyz6WwSu7tLY3Q5
IeHkICSi3NcrFpSA4d1CYy3dhJNvqdMl0phcEx67qVqIbDJVdh0sFSYVi3kyht7PSk1uS1aRG6se
75QoQd5qDopf1SHSLm30o6D/0efJ86CaaIYlLZclFYx8ITNLp71SFL09pQkCvSKuUcSmFIR2idIn
KxqPegLBVFxGu66TmbtoHKuSPSli43RbUaP0dn3oBWHceFI9RdeQOvf6d8cQnDoEUyNKgEOEfj6V
bCBnvEGEK+EUz9fBqV68UKU1V3WYcK1m6KAmUpOlQXnjFPbo12V0bwzktC+LugDSlA7bnARqRsZg
UMEvBy2BTrJlMkBddlac15qog+1csHAUKo8JVie2p9r8wDOwHQoUzuNY3LTzynWpiu9iDD56NjM+
aY5YqTDmhsxDWuOZDQNrFShhCwTTegn5pbua6tkMdh1jgp2S9NfgWlJI7vWtLgu4BLUlwaxb72kq
/JggIrlQu2l5t4tUksSrCqGYEHd9uvT7NHACN0Mb5FN+Xpa4u8NjG061ij25IPEPOATev3jXmfM7
eghixJPhUdK3e/2aHCxBqxZ6fJYzMxitLZuD2Y7Cw//0NJVbte1ZjyUUA45KrQprUrhN7bHqvTfG
dFtnr4NNxVG0CUt7Y96ntiwvqLhT1qGo7TK2PaWQJgQN59ApNeg+EPM7PtM69kSLXrYl1CLC7SWV
VyWvmQUiOvSKBIKHUeisxsX3kpRohrWccKBFfOWN9Sliwjzthil0O0IyYMj4MBnhsTOM53Qg/L0N
mArpzX2ITt5GoBWkJvSE4Ek1AcakWvxQiuKoZ0S8G72JIbH6ZlyHpsEd4BDvnKzYL2x5JculAAnn
HHLL6a1A1S+2ej5F5C0lYLodkO9xizIAUyUC6DZzJTj1rVHWPk735ZwM1j6gAGD625w751xn8HLr
qg3O5cTAUalMDxhUtdOLm6zZd2YXe3pFbEebXPIRDXZcDN9CdgclqO5x1FwP4Kc2Ym5RhdUYszbB
gDYiQc+sRqbuznZ65dgxM4/c+WYgY20GPtsboSR3iVUsCPJd1aFKrLN9N4ren51u2Vp493Hf+LUO
Cr+HeoHHQdqeVtyVcZTj6XVUDzEgM0+2b6wInNd5dVrU6JZjvQNoWn0Fifmhjvq0CUdxX4v0I7DJ
4mRUBIhHPssQpWsTGhdFLbd9KZiODB3Fy0xu2BQc82j6SmiGUOCqq/i27SVxOoROOqF1vc7cdeeR
DatwlH0TB62HP0DfsPHpqeflsUzV15RIp409AIVZcqXYCaW/18h0RZWu7DiFbxWhPWW6HcFHCL5n
3dcK5rxLz9R3CkI2RvGxdKLZbztWD0hfvkNDv50kQokJecTMdQCuRjI2R/sqke6yiiwKVLMgj3pm
+5zO9Z1Iy+4qxF/pgbNrE5vM2+IRP85nGeZUOhhHiNxUbHAHTlGAoEL1WCWolMdkr65LeEvx0z4/
lZCP50Lfj6b40sgTZfqKWa5jyjb0ElsW44j/2xa2S/zJ1VL+6H5+588SxC2Wlu6nMuyff/f/ltFN
tXGf/6fhjff+1bz/Dafb31bLW/O3/fvwncX/Msv5+V3+Psuxjd8owiThfqaN2g0M3K9Zjs1UBqMV
GBg0OH+yvakMgITjMLD5JeD7NcpRf1MZDamqCdj77wq+v6DF+yM7xGbyq1o2KDlH5ScBF/4nwnWS
dDpuoizwR8pkgYSpLmnCWb5rrY5u3dz97rX6Nya7P8EV19+fcdHKK7FtjeQU609/Xgh7taxEG/gk
3lHKMbyH15qRoyWvIuOO4mOjcI9U/FWUYgvnBTkNy/9zXCK6VgXt0rNjbJlAg9ekK44fwia52Pb8
ERkvGZ/+PM7dsEo8dNWbMnxnm7v/z7/BKp38/ejr778BZkWApPwq1ooe/L1LkEq/dKy8huHDwdCl
oBYGerYU3UFyPSnjfXI/IonQwoaPbkXtxtypsbaSNhXXtqcC5BcOnT4/IuugtH8OwmonCJ+mO0kC
LkCr/2/AoIa6QgF/Z2xcf2SooBK3hcWbLBj+/eFHziO7Uhw1DPwWiyxCX/MwUBCfs8l5U+y9M7TV
9RQxiOioNDaNg+Yogy8+jemxYVT0OpX4rScLlHuJM7hbBOdrSrOLvuON0JUYHE9zNKodpxFJh3Li
glPAJpkmyBa72GaoBKRuqhh7xjc9+DHKFUQT+QP4jJEklFXQZbW7EGwgeK4NxjfW6G8CQ2OHBG4M
x00riVIpF8960dBhGzPJYOKi1oqH23xbofUKnGGrfKyCN0GJNh/m9F1YmUdLzsUtQNc4m/J7hfME
XFtCMT2zHpBFD+6xq+944LwRsjuNZMRCt5k+agrTkYBhRkCXeJiI/WHGgAPFISQDXN0GcxoDtrAj
VKjKrtKmOZqjcaxmQmLMvZFWOzhKR0XY5zCyDrle32st9orJPgwYHyoimuDsudlQ7ibpBQZn/PIG
1PGk1vKw/lBFbO7USLgmP7AUs5/bAdRDcpzMAFp7dp6hN+sj28OsvDEMezu1xr5l95fNZYNtr9tm
SbOf8FsGPRYAsF8G9fX605Y2zHn+aDDyDEf5/+J5/ays6GRpDq7Kr9fhAUzUKymBc4BBU5rnNIce
NZkeXCd2qM5m6K4csfg9gzzZfvRK79kiQveuMKQTQBg+xoXXszojoNpYPP04xDyDrr8m0jsfPAE0
PVlsz9H4gxTI+gb21IoPK0MPDKoY0D4s/PDM5niJC33Tiq2DlVwO11r9McmjDK/R8BF8j9yUBGfc
VRtBjzhVk18humnJ0RqZz2LPVOJ7yBF76E8ziRhaUhEZTIltekOCZ8r8IAvcjczhghRoU4SftcUj
UY2uiXFW5gxq9QgzDL0SvxWIbTeXNurLCbl9DieaZiUbzU+4C08SrgF9dPCWV+XOmmblONfY8O0+
vc7x/FyEVt+OXPo7Dbw8w20+PouNXJ9RbAYUGMt9vmTtYdZK5qb9IGC3YDipB0ZByvADNGcSMcAg
DiYqDkIhR6ZIkRpYCr8US9Rqr1QFu0wNdo0C2fTR4L8Bh+mXob2xIpBt5RSh1zHvsW9Gj1W7ZQE+
UKypFDAVwqlQNNj+Bj59sdN0fGXwNs3Glowb5ZK29ieEj3ZjkGm3s8Gj+FZlZa4TdeSkEDuNis5l
dSevHMrljWJU7SEZSPEcFOtBTziaJdyrrWa1tpeAcNiQJJscZ8Iyjna+JqYG7LmtSd7aIj33VLWP
ZtFehNEWoE/4qDpj4salAITpyEOgtuG5r57ZB8Znozeuh5F9WWVo8x484A2nz3BRIOgxq/k/cSP8
/1jtYJk3/uOq6vJerLuqP5U3//iyf6yqzN9sk/sQGb9lmgKfza/yxqG8wQnocFSbCCFotf+5qhK/
sTVi46WZJFJR4/BFv+ob4ze5ZhGjueM7Ogbcgb9Q3+As+OPlh6ufPY6wV5qzzfbrzxWHqFscV2rq
7Pv1U+0w1XUTM9Y3IzwTxUTk1KMRgg9blWckpLtBTLDOjMRg+bAeXKzrk8angorofkd68HzywsWk
zUWohblL4SQ3NIm3+zlQqgd97F0NfeNVtGYFYxViJz4yvZwT/MnwZunq6bJmAb2abuWaNHfTKxbw
4eE4x24D+Coyvyby3v0hc9Rt8gJeRDlCHVSORiHPJRqwfWBkN00FjrMxn1p4+km8jmsszql88ZcR
Wm3Sq9QXWfWiBQxqlgA/NJaGQ5zO492AZ3CnZqHmJWaNWjprb5LXxZiZcK1xQVUr34MurnytVB+N
rr0u4ne7iJTrPLVKukeWYZqdsIpotXtRP2iFhvknZnzMWmiOm/NSBC4JRBwupZp5ADjdEcOqO8Pf
8hoR/EitEI8WrlmgqOiqhr4mfKjXaHrmnAmIFaku2+y7tonifTeoT5YC+MUxuvDFgHzTPMigj270
uc53Tjl2G1x/7SYDBcDoctrXBlidUX9l6VHfwKRbE9gQnoNx2I7Az7yege4uSgfyhAWvXwirYruc
8wFhAYjv/RQr9qlC86E4D46CrQ3uKOimuXyIoDch8uVC7hsbtbJAtJ1npT9UTboDsvuaO0O50WmL
d3FlzIzdhbOZbfgJFgfeFEzKdi71zhOEaGykzmlmtwbDQtLA8fK2zyzN0IwjjL9RyhVZyPaNsaCG
7D0PPkm3Ry0elgH4cLzsaYmorLEj3JQp6ckqsYZ4hw3kSdW9xsjHm9tFriO+ds/Qjua8Lm4cPU6P
iqHfTwz/MZhO5KA+Io7XTyhV0cT10XWUMBHNmBBGGX0/0j6Ms/GcowU5VWtEIEz3Y5hhaKsy7GHN
SJDZDCpey401fJffu2aXy+yInSZu1iTNr0K6XOqllvA2yTfrGIgjCMWUUCkjPwO13mj1J8Z5jIDN
cR+i9GDkV3d+RFjMqa9PPfPHm9wxP+Q4E8xGEqERcMfyriH15VXhGWNr4yAV9Z0mSa9F/5yBednJ
sb9eGphLBrYU5kfWxrEG34Z8i5MvPQrIBMWKKGAWivtjxRZAlUyfAwuUgYBpYK9wg3LFHLTqtZjR
vkcjgutqRSE4o3gK2m1qa9ZGRk7qhgldjBRA8Bp+RR+MGJvKALxCv5phyxW5kDHHGGkAUX/rjGeY
hsyDJvcizzw1KCf2SkoKPuxc68Mpg+mAu2E/w3jQzPYYNNht4GntJRSIRVDokShtsLxAxo0+rAoe
OpUl5tQT0o0h+ikg26IrhrMFY6KsuucM5gTZq+hJoFDItHxQCbr0bEcJDlYRbVXtuzYF5l2gbWUD
fA4urDwo7PSUGD1qaIk7ORmkdS/XsZPMx2JFYqSwMVJssadKj9iYltF47yDG7oTzGQQTR+sckS8U
ks7cZWl1Bs5nPzkGevkovOTpHAF40NIrWwwz2/3S2PakRu7lyvKIKE+PQp/TQwLjo49X2oc9e+qK
/9BXEIj5EwmSq9a+LKL8sRUOdTAdBe8gY59oxYmUcEWUFTAiVtSIWKEjmQQ/YvAqQ4JaoSQY86kc
8gxaCUbjo25G0EuYdVyVK9DEMUyeKh+86ZFjCMGZpIVAktlIHjmq/dxFaLtXCQ7xnfxe49NoQU+p
qa5SaComVJWoFxwi+XJqIhQ3fULQNgAWCA1wzUGyGD0STBAtSp1qO6kX7+h9xMaIHQnFQb6C5uoI
GFUsv9JYp9b1NO9RDOG26YMfs6oem1yHDpOobi/Y/Zq6mn22ItlXnOGBoROxLcKUP1J+4nXSccip
d+pKoGkq67sKFh4nOF+ebvG2qs10AipG+49b0DcUVt5GOMO1qStYxlXwPOMJZymGBKtcwTdW0dEl
QeBrGdpZ1Zu2mj+b1Qaqr4bQEWcoJNLyB4l5E47RWcc66qwm0mW1kw6rsTRZLaZE0mc7KLTZTmRZ
QR9UQqDpNHYSiu02+jK57epUVvDheE2Yn4w64ZUy+DSr4Es35lIb9wr9Y0DxiYCOJQnhr9wyIYRm
qfUklowyOClak0FgSXmSogblXK49gARddckW9rWuPzJkXfbU1lzrQEqRf6kN7rQ1QzHRQ2/SDrmD
hAH7s+O2i3WTtbLHUtzsuZ+7W0MND7RPoLttDD+6HTIltvrXvLS/s0fb1HiG8PMxGoIqrFSe6H7O
PPNjYQ9XDPmY4VV+1NH+YHHZVEVwCYb2LVGmvWoSTTXM6FUscoGj1LMKCPaWlbBlwxcBGVT5AGlz
qGFfbCJ7ZBuK3DaKtZuptUibrW9KddqupuY45iwMrxvWNDAEMn9lJ6t1dh2YyvP6FgujOY0a7xuO
96LiorXJfPWNLPnS+2kHnbgw2sOixpelyg9ddxYDVX4tcAOWS+JjIt22c/2ehdGly7StEpdfSiNu
DUxQwuKzUsUNmrpKe+2MHfYD3VcmhSgddeApm8AWVj3UurAdMGNL8PRzPxAsb8L2CVJUBEr0DYjm
NLXtS0NjoqOj3SyWYXL8DHBDJrhEgZTGeaD+oX9NST+IG69qxI06dS9c6p9dWNdUP/0hnprsqtOU
fOvoCrdzwgZ0SNpzV8c7mOM/CmF8ZXjxIEu0nr5VSsg9SW0CI2/CLd5uWookPJEnC3FzPtNKltuG
UgOXHH2yYi7PZqJcTNHDn8MlzqykPOfFrRkSxthP6iWyu2vcQXDJBuecqUQ+q8y97VY5FSUJRp06
Iqkdon22XrR50RDQoo1uzbCgV2+sZIS6WfZ3Y90NFI3RzVKe+l7F3mRadzoQfJ4RIrJCXksIawHo
d47h1HBZ4Nl877D3CPOrqD5TQsd0wB+1/Uo4k70txfDBAhvjSHhOeK8Iija34FsfhtXImS/L4Et5
UXKFOODQLyuCMzOoWF3C6TLV87a6ypl6IjzEuGjW1yZsib1Z1U9FBbqQ+5DWVcX9Uczo19H6Nt18
I+rq1JPE7qJ8o3ZgrZp14mYZtMlTsSaCNnV1lGTl6mdpVmeLzZWrrl6XJPxBuafVzOrH1QsjUlwx
i5Fd5a3gv9Up/Kx4/OyqCEsChcbqqYE/TTlp5Ef+dU4IgbxOoEG4oZ7qd5V2KFZvjrO6dOrVr1Ou
zp1q9fB0MauCKRiPocOPUK5On9jC88Oik2ya1QfEAnZl/LBjHBvLH8PU2WYR5/MgNou+1B8Ygk+Y
w/pjuHqM2GFS2ay+oxIDUooRqVgdSenqTUphwWfQYZMlbK9jzcZfl80/ugUtRWTIEC9gf+pCxOdS
oJyLnY96GU6aRlEwGArLZ4aQdjTaEI6enahwjsLy7Xi2MbSw4aMBu9NadbW9xKnvxPULRfOMTaq9
N4FObPpI7EstA241DyYImmtbw6xHkP0t9ehO/alZZXm68vSenbk9j1p+Au7GdtSYx+OimcZGJsW8
1fkWRZ5/9zDUt3PuVzqiL/Ab8/ZnXZxO7yp7Qktdt6xORmIGvBXmS/EXP8V1kyNEDlZdnxiNzSRz
0hwWZ83x+OrMxieQ9xZUN2mIAhq+oIWYsj6Bs2QRClkzicrsuicrXS13I4WQKhOkL0kNUlEnVh1w
feqzoW3dWjOfZ3qTdf9tRfZOSWXtWWnwbmXi1HSdeY7amDS+OLjC6OEXQY3/iORtoAoXLcMQUpVE
N7DD20s3dSgjiwGX8xgKPjYOd25qvptlcGjMhjDy+BV4wzVqD+YX2QSTOj+bk8wgOPRntS0IxWS6
NOUIcFSIwS7sdk8tD8Mgl8MSzl/QQZHRB/q9EY0g4nKV/ZkF66jW3/nrGXj0biZ4w6W94sAw4LdW
E+eDr9NfoEUoirMy81ykEgV8RjEe5H+fgv/Phui/xzMw/DCRu/7X8l7vPX8vfm6IvLj/18nJ+sX/
WAyt6x9dwzVhCgYepGL9mpzY6m8SPuE/d0YMNX5RGtTf+DcgHNg86JouHb7dr8kJOyOLmDIm/JAf
hG6Yf2Vy4qy4w99vDQSXp4nGmP+Z2Dv/rPFFdV7jo9ZMX0viHz2qfRuVf2U5D8naY6iJ5mezTZ68
EjzEoX5bLdar3YS7HqbnSEQheTbYUpantLd2VSy2GukAEGqS5siC2Z3osMJguESj+lTrxi7tQq4e
AVCx2eMHBhoHKbA6rbCXHifmqPhBFnoOi/d1uG3WAFosA72SuBKWsRtr89ZE60qsom6FHxPCirnC
OZjV91Kp7hdEuIGFpDMq3RRFcdZ9LNn9HNZ+gmcIGh8SlvFiY6wF+Y03xLwqzOmpMhCmdsWNJciO
meddlmOwaGCp68HDMmfYLwPzATXIvhmT6zwwiZiIVg+ZoD4MxoEdNHkTob1nKMopIIa3rnEeVNm8
JCYvW6iadLPWoVZSH8Prp8LeG4zz2Uwy/3dP37/ZuWmrGPtf3khbtdk88qzpcp2Q/Q62MQNGaiNy
PPysJs6zQDCMRyyEhIXa5tpulBZ/K/rJxfbXldTAu/OffwDz3y0ZVcDblrDsn3PCP/4Ace3IkglE
4HOKLhXTW9k320ldJd+4ePw00q9NyLe7PsAHWy9PQxEbZ9ai3G+WAURi8z2j0tkuLNJcYBPxlvF5
7gflcp6QRvR1mjJmCRUSKGh7lhYiJ3Bxb1fgXKZfw3ElR3IO/xd7Z7IcuZIl2X/pPUowD4ve+ASf
3TkzuIGQjCBmwAyz4evrIDK7u6qku0tqX4ukvPckI0i6wwG7V1WPWsDFJsIudR05+yiwThKUIOfn
SN/2rfkNuB3ywzQ/9HoaQgIwiOYab5Y0T5E3XfwMJLpM5LGWIv5HU/N/30z/s5spN5ZF+OO29/++
mx6TzyZP/iNZ9v/8yX/cSn3vXwJ8Qo5u0fa+8GP/9xLaX9Cyum3bi5z+N0fxv26k0GjxjuEUozgD
sM2/2UBDu4Emy30UBg63Uve/dB81kWz+wweQLTZKPe3G/H3c6tlo/7sPoF7qWRxpamY3eB1q5np/
DOQbPSc3PwOeamN33eD02ja17fy0brCPW038yVr/sqjkwvfGdSeCKHQV+dLa6z4xOFYk5ljkyEgi
S+HdwoUFO5Hq6erKmuWja/WLMWfwOLJPVXX5puzhfM62NT84He40CDj8nZX8qOSzzjnuU5Ud7O25
dKCCFY+s+n+EQQXViD+Pk7hz0KmbmHS0QDV7sEVybJOjPZ5Trf/EDQgAoieIJoyAkUO0ENhLYW60
d4j770MjwYpp7LkcrwxdH88z5twVWf5dV2jlBXImcVC2DtyXkt+GF+8AZ7JqXhRxgstRRV26WXMO
EjAPNRPfeeBnl8YU+M3i4HdCji6YUmb59N2Hew44tDx2k0e/Rxe/2P67ZebfOeivVaq5a0+MxjYC
HlQrUT6b9UDSYRrSa8mtYOy0iUVFG70XfRvahmSI7gyeNkP6AVnD+WK8ukziDE/SeoqcnuaGCanN
tyj1qfXmlEpsYwzPt6QohmsyQOulz8Qr6hsQHvvB1CcTLpx2mCbffvj7n2oJytKbsZg3tnuzel/t
6ro0dpYj8b25NpF/zQLsUM44qqZifCsKtFa6vZPDIFW8a2qiA42dWC95PMZb5QXEgpsex7SJTDzT
kOlr6bHUYv3oqfqmETN5qYcdMrv73LQBDxud9HLWvse+zJ4UHqljr+i0nZMslHYjP73g1bJgnHU4
Un+bpbGRToS5GzzTSXZB98QykrYcArxl5VJ/RLt11aQYLnvNBToX7TUIPqgJV2cKXmfDSS+Ji1FP
04YNbXdyP5m6/zQALwX4DZ1yzE4ZFN01MzxhObO273+/2KpBWs8FE0Tn59cqmYEOmwBRptbY1Q13
51K5r7mBv0pZeneagGt0LmBEaK7s2LPhUxRevW+8GpSylz1ElTe9UnCHm9q7kBNW5zSv5jvJ36OO
Z0HFQv/o2CE5+uTc9A5XMX7eOcQBqJPpyxJ212MdMvZvrM6UW9y+7iaLUMunliGzX1ee1h80zTqO
uDMNNwib2YMTChkKEaTZuMgPY4aZLu2YWOIS4I5BrzDnhyHWcLAsWA3IJXLlTRBuZVFrbK2XbYmh
Dfsyn9/t3jp5g1FxnWHdd92z0vjY2fy0oU5dzarqzD2XiHHORoPW8hyeul7nB005yVEvlX1CjN4R
bp32SLL1tuj78iNIb1VOcrgoi9cmd+y9rJCoiQ2rh86hpgGXyosOIsmqID0kftK9RPMQUsw2gaSs
gq3UZ7FgPakfrIIeyFQ1HjuTuj484jff5lxT9OIZF/Rjl/Qlu0UFEEpHO8u79gkkRhXSdQlSuRwB
WdRY7FNvn/hudKJMtcEaBBAwgPVoNO05CaqAqhknVLpfPc2W8apXmP5zmAGVMkFeaXhx66ifjy5u
ilPK8mcdjND+CsN+FVM2XiqqkFr055UN4Gobh8pL9RW4HP3QecIEAg2FFMP/KRkXIdyGPjzHwcVz
snVQlOlBk21zdGsTfk5Z7O3MCY4E/jFcDtpibE94H5npXBolQhvdYWAheSVuCoBMZ1HqS86XKcFt
pBNcQDLimEmFWRbGRp2+BKM6GC2xiQlgQJFyJ/WillKu0nN5raqtsxTKzpyYMZLSDG7+aqfGZqVi
LAVwrk5iQaydudKunPGuQQbFW4siTNe9fR2iAFYA0KiCbURUn9sBFj5W1OsclT8GGECt0TAGmd+p
xB+ALEgz1Nas6hOvwqeQPAd8XfuZu4WtO1KPhPlaFSxhWCv/bojezQ1jcNppz0mu8O5oTTi27KW4
fJ4mC+mrI/wqSgOODxlxEsDftgXditvNs96LJ76nb+YfFFRbW5Vfk9Lcp8dMzfeONVhwUkYjtizP
AcCmoZDDoxTEQ1Q+i7Vq4mcLQznB2yI4zrRgrMyRVX7uHIUGTal3tZcSMQaLeRLGjX03Jo6EVHaA
FNITKrhZNA882OwoPfQFBFu8WMFlcY5erF0OgWmtXB94kLLWGnVeXF+uPCY6gwzpL57ldm3gefVo
AHLVbLArezY0fPqB1dxTc/Yw+Y5hnToPYxaNHx4bDdzd6j0rYT96th/sLBttQXfw92wE9+KnLI+N
81/8Vaa1qCdtV2F4LYEjOZh750oNe8YLAveK7AqNTjT2xQ+zYo4a49Mkgu7ZkKax7c0UaE3u0gmH
qlk72E4qTe29bEtlin2QPj92lDreOrEIX6kifaYRZd/0jGqJ9P/UdJoBA+A2VZZYgIlfYLdqtGAv
A/sNTJNx6bPEZHGTBJcgO7cWa+dyrl8IWDHdZaa3AbKAST0zipCwCIRQP3mIFnJSWRvOVmfBdAwM
/yxfB9dF0SCbNaZElEqHGQqZFpk0Mvklo/rDxwKMGQn2q81NcaDRooCXj4U4jQlAeXH2rDPNbFou
7YqdOtjYFk8Sio5VB3wOKI4o0NPqWWM285673F6AOMi89mwU6yW5WO47EykzCphSO5jVRmBa6DcZ
HpfAaXa5/kKqor6bZAYMiRbgJaisxLPXlpfrG8Oowa+kw7rr3HnVFPBdQUmVq/lWjBXyt1ucBx5q
ef+V2RV5S1iE2KwIcGi3APvlmgE8h1EnVcgxpkPI159jZ3gPovad0wLuqBzt0UnTg2Xw/ya9IJhM
si9nrM9Vjvu+cpoVBZRwqeSwySP32amRsj1OUua2GfJH2HsPLf8b9dHfVI5z7VTxJTgLTQ103trG
Xplk71jt94OdA0jMcjzS7t5tsYRlHaiOagEiOIaCptNijM7asNE9ZrfcdYFcpKFmDNaWce670pIn
zsBfGKPXBZGmlUdYU+UlDKgZZ32AxpibMCxyAdkwiU1CThEQAFZ1qL5rtvbnoETpKL0q32kR/2Ag
KLhDvPKN6rejLz2PfZwcDcPliNhOKx2wrt5Ze6kIRBby3RGYyBrPukAaO8p+OOndcHSLqxeZQP7E
sYrdFqdY/mPy6us6i1udeFsFjBFRJ6NXJQOfjbeqzYufISHcRNcnfTEZz14reO4D+b6M8BAk31CY
V8k0h8N8Vp619sxXmNmU7i1R0QpvmIySr9rTtqnizXbM+kx3EItnpG++j+flYl1PDTQ1a9tzMlz2
E5PvPwsLoX+24x9y16D1tINvE7rQGv6ME/FndN0gBihWcTJtm+6dirB90zVbPUl/0VNPCALMjW1l
PyZ7hbrENDlp/rMXWw9/fz1r9IlcTgMlELHY53r2B2IO+BmoZQigVJ620XMEz2tblUSD5/gIsPan
9q0Xd8SJ16VffimTNbqt5l6nV5nMH7kZhJSCPpdcVJFXnZOmfMIqmWvONc3MB2/Q+AvNB6fPfpqe
Wpxevucl3xKSXMiruImXUzeNXmyWsh/Mo1+YGX7mon/XNZ6i7cjqxHqoStYtWf7TDOqz9lk186H8
8uLo2en/sY6iZAl2NxuNIvvCFEptg+lcjdam/yF6bsrynAzaH1Fx6ixvgdCe06p9L6t4BxXmqxfF
V297jynvY0c/41jfc//Y8oc8l1+A37QY06/AMh8i4ZJSJHXV+388ndQfGbw4x3vhKh6Ty/cngwxB
Zk7Xbe0fsPAHnGNr8lYYTbyiCW3hfdVxy+e9lu9VlX7BNN0U6btZF2dLE+9iMh4qQ9t6gflQY3PV
i+6+bNsklWRd4R+KBh050dKvKgieo5GfPUkeknx8JLZyNcNrrHw8iVp5nPJp1WeHSoD+4wcUfFYW
fal2xEdr+is3cpzTpNIHxkKw+u2bKVnnNSO3kjrQVgVHLUxOFJ4BUnlsGQvksMSh7OZrAmm5aiYt
PpBNH0wj2wxTgA4R02Ogmi/DrzDh1foakzfaZ+TdcwHI0us56jTIQVaqfwxTep6WGPdggiuFT/E9
esF9nvS9O42IMVVLX9cswyBPv21oTBiHaQnWs73fWUwbxVuiip78T+uGUenxSGgm47L0ZVBwHEo9
Ny5Nml8xBxIWpF6VCQyB3B87udESyR4IIvbRRsJfT6LqT3WZ5WGOpYQjkw/osVfHxiKNb0Vpuhuy
rtrYdCbvilLD0Yu+CGe1W3os70Y3RaGf5nKT2PF0z2pvp5QC+TMM8oTOxjw7Q2xkUB7d9hvSvnsL
OpQsg6DyEVpSshvwJtDMl0uAjxubMeKJ2+27tHvxkIpjxkvOJzQAw0616ilhOur0Sj/6jA9aH3PH
DuijDmz2W+RFqi2e4+DglOkvdPXhLEydKdyhVMMgflihc9zJQe0DMRa/zL46Fqg8d0xbYZ8QdHEV
KAORUulhtA9+XI/nmoOuPsLlBKUAXGRJS49iOJh6EB18VeeXpNx55ehc/Y4HsjsYBoDDzNrR1EZo
vQuSbZ+nw4YEKPNJIEfEbOtapQZ2ch++qKpDoWpaYbHT3PgXfyzDroA061E9fmFZgo0T3X2Vmn10
oOaEqBOhtqPMDn0wckmbdBhO06vjNN6rzVsT8JHcTqkLaWdU4tbH/mucAWxUIO2OdAS+Bf7y/SNH
vQT9+NV3zRN9az0AqeC7TCJ51loImMrhhOjmcUQGnlctn6Fnw5+Rod+zFK3Hxr5YAfVlyYiptciN
nbJBPlQtATMM95S6U4a4r91Y2wujVmssrwc/rdMnWliALWRjdm0x5RiJ+xjpXNap0Damlt99j956
zUnKs1icJkbgbANSukdODnlYy7Cc9zJjbd22Wv9QC/q60Qnpa4nV1YI7mVu5fkqXL9rCfUP3Cu02
q8OmpXeV5YXa9LXG9UGd8zMrKMLxhtw1pMfGoFKhVkfFvs0rHBw6EdQo7+5xjGtYN+dzZAWrWeqo
+r1vvBRD2qw1y/2cFMVuUkwn1fY5E6wod5mrdQ96mcAhEpnAlW2va5uE4zxyDBFdsDHjBEelQTuB
gVGnHWKehjjzi8TclUX3Yhmxtub7XgxniSigRK7nRvlnNDbeAkPPAXY4f/A8+R/LP9A4sWFFxRqG
49QTC3ki4ZKyiEJ7KfTRZu2b1fONA8pFm0AbAAyJQ0r2dAolWQ5NiffODRDquuGv4ToDFR5AaNgw
EXa4Bx96FbF+cxICwIF39qg8BQ1xM8Smg1QLdcGHRxfJDRVBjPYR9K+Z9vJVnS0uDWtn+hG1Tlqn
HjRcFfR71NtcGjjkFXdO27OcE6ZXjG7ipkkNC8pM44qCdw+k9Ln2tf2oY4qTbBGhXWnGKVYD4Edg
YQg1dD5nAU1pmrr741H62FXqAagUSyMCEtn0mmJK2UFlYXOSYx/tsk5bu1L+cpos3rYOroc2z3cx
y6u18oVat8I11krjtU814BdVMx4LRptL8kZvohXGZhWWtl7S/STy0NPDiN6DbT8nvxhKc9pu3bdg
wD0DEQB1k6x8iSsDku1AMaY51xtypU04dCObp0CC/CjT/VK8yKleaTxEE24lI+a6gnvqijgP28iJ
YB+8w4KFQuFjsSGJ11tFGtb2EFz/fiG+Sw111FDGXAJ+Mol3rvUBG5Mg3YS6E1CQOVOg4ciC8aPi
oKlOULlnQuxSrNs0uwQ6HSJuLy+wAettMiRshBZDUZeo5OjGV0i67tlNyTFE/rBP3OZjGu09MI3Q
mulv1/AE8ry7KQ/wYSy+jTmFzwx3QONWusWbDwarXbjUlVL7sm1e7GGMwUxpMFX0+k5NyWemmQiy
KRtVb9A3SSHLU8pTaT8X87emNQEPpYHPFB/IE82z1Ct36rWBJ/1hqKracDH0J7+rh+eGmS7Ac6uN
Oc81o5g3RsDn2u1kyx2o1XZpbXUAJXS5GTFpc6grvore4diTB+82Dptd6qvmmHmCd03+bv02fy70
/NU0vHBop/rhLc3FwOxPzqOEm8vy2VGHyHS/CfZy2dEsTbxR5Jtx5vMzUJq6nQz72WbdtiFf2x8c
Yzh6CjB10j8bRv/pA3LfUypNi1iibmlrDScQnMbRy4tL33kE6SeF9ZYiiLtnL1Dnxg7Ltn6WBQu6
5m0exmY/ZvAuu3khGao5enIlrOuhTaujbEvmEBzUnT+YYUVrNynMXmwXBWDvztqmitl+tCbQr0Dv
4kdPe8KO0rNDJ2LSeM0ljRzcTvQUrfupNND9ErFz0qNUyT53eAnGCmicls2c8CRO7maABME221H8
tqUY9oqtJi/2HaM3w3r6IJvU26jYMVmztGdXeKywMVCoxvY2nnuUVv0IK9Q5iBQyXmCll4Hlp+hK
tLgWUTPIy0/iFhz5SWLtRtabJWGN0GQ4WKV2FSAX4BFlvYVtsGQb7mtucAEWsWq6L6Pt34yyKsHe
TpRdTe5vP07lVVRcOsvKZcUw1n7KPt/3U6J+somZIwLOVrnN7w5Oy2qojc1U6dq5wM257+bYXVVJ
x6RAusvNysuI52yXYCLZCd35orzdhubJybCy3COQlltdFvO5HjPm8QXTVAx6dAE2yV9NrTy2xH1V
VPNV+to5F61xaID4sBiiiVKHHAO4owJmbXreuho1DqgD0X/Li2nm0fFix1bPGS0QzOijve2mhCXG
pOQp9+v4uPwbwN/pbPoOB8+GxJLXRLcBzWHVm1a5SVKOiim+tUPKwmhjUBK/xmDPMMjsjkV8WI9z
PZ4AvkUrmkx4yFfm15SONQtuUOA9To91mXC3TLlFciWBP1R9ufeA+OYlyPVEN1VIxfO8H1AGeq8e
zoWDQR0fiyRdsEsj5nl4MNO5iOUPgwDlPWOijgSef7OHzq/+DL2B0BC8e8vO9nPAQSMqWC4KI442
ReGLMOuCp3zwSHlZ5fskAGxTV5gCmiyZpPXSvXQLjdxOB8mbwVYASaTDkGOEGDQNuHpBtJfQ6mTk
eFvXNr8dpRt3Adju7ka4mLrEOtMWFrYCkGRXiCWxldz7KhDcYGw7bBwLdPHoWaHt04elYIysbB3D
G0EfkJD428NSTn+EU8SnAMgtYkHRrUXfJ2dEBH81sjnbiEKPj36N7zIVbbw3LVYtWIXltjKWPQoX
SRg53M2VOebwDSABB4oTZcn0EHmsUyjcOVngodeeBd5kGCJKhZyNP6bm3pmbNPR8Sv96y9/nNk6E
yLDpTJ7pF7RnTpxuYWxbUpw7h7XvPRPQW6K72RXVW24YZ9NS5dqrc7EPIkq4qSwHwaDCyQhrD+rL
AP1eLkxSs3cuTiTfgDisMmSz+6B1SNVdrl896K5ELva2EeTE/iaCAyCsgLKxnNDkSq8dJIRJfREt
D/ZlH9BRm04HKZItk4Z7gi7lnvJ0+jPl4/xYIhAUw/ybQjT7xU6TPzLR97ia5qtTcWir5/Hm8UQ+
5IW9wxZWnCoLj36maZSS8THxnMLbu7vyJSXxcbHKYVstp7cFz3JqWAmKxm0OcWep4+iPBnGJZim2
9qtr2zrkH7ymhcA0VegbHCdyUl9RO+UsWZ37aBFZ8IjS9UOEJziztQXjdTDsqDsPAC1SyNPs5Fp/
g5g5Yo97QDYjvNYlbzHd0Lt4QFaoHAJ6rvgtLLAPZU6lltNpO+E1a6nH4tBVtbcWKL73zJi2mKEx
DSNAbYs2HveiYBWMgLpVfT49EinheT689Xjj382e4EXWLQBho3zxEqxSrkYHksSxstesr06oaad0
bgbesp/somZfZNwPOouLLCmPylXWOQu6H2Cs8NdtPw5db5mnonbA+C0K8A/ZBS+odSvTgueloIlA
r6DtNIRbyiE5eAs7QwhcLn3WOdspo0ito4h7XIo9UX8vCCaHeEo/HSMyt11Pg+DfC7bNUZY877Hw
2GhOOCtXA9dYEh+cyo43LTziHdCvta1YqKlEOzFROtcY98NG1o9KFZjv5weEzte5Nr9m6Z7asLaa
cVeLc8sikhfhpbaD26QbBztmXe+6ciXppFNlvxv7CGlE+MxRmMQJbaxdav66tH4SBtBXf9HGEv9b
qfTL7Gg1yMuS+Vz+1MnFtxnYguWgg4cU2ELctQx7Lm3WWuFv28Kk7aFYxXVRIIoBQYckV5yLBR6j
edx+E51jKxGscs8R9E+1sE6STOC4yJsnv48yZu2NpE2JC3hBLPnqWGjBZ2Ol/S7qJWFQmycvjrrW
7l0KoOiz643q0ExSuyuteSYcpoUaayKPGfmQdILZtGjORnXM6Fo6lcACcZ5XciVMigJmIWm4UJh2
qlSnqpJX3XNP4GlufSTXUezQ5mkoTMZL4SIFTF9VDgWqC659QzZIUrIYIUJspphchWE70bqhtu9o
0e9QNJmLkx/aaA0kxR/N/sb7yCI6QX2MhldVOEjrqcjXgUeVhtaMZqgicg1aY8+XWDlAMvwmfZjA
hGxK2wNIVDr6ruQjA0LH+hWARNGjpH7Xox7xZQ9Kt//Vu95laAL/nOvJIdaX1XltfUY1GgiAl+jq
zsaqBk+xm8clFaTy7jhmeBDGBEnJdom92c5063R3fIIZfTQ6yBelIC2XklzO86Yk2ZSDFvPHT73q
nM2giBBJohpF5r2ZZvw60gixFm7OTgIPVqb9OPF8NSI3PRT2d04rKeJ2Z9O46mBMb6txN9eM0wBL
VmXclGf9beRI6LuU7YhYbGduUIOhx1uARRDhDfeXLfoR7b4B59xYT5yvd3UZ6+SUG3ItKbwXy4ay
LIJ78aESvTzawfDlGzgAYCYH0QD11kVt100D523ibvwhpbXHNbqVCr4nzaZD0fMg/xY2tA6GpRzc
i0rys1bRC1q4kLqrnR2jtdQtvBp3/mYdhqdMa/c5d2oR4Huwp+hWds2NblE3Ar7nmO6vvhfkhBrt
d+9GX8rCwm7Q7AAVhatrSp+EiEGEa/pnHiOnajGpWbN9IkHy5Npg0Sqae0C2FKiglZWmWyrC010+
+yeagRbAf//YAmxew54HxasTxid7/9ByxDT7blpLr9Xh59R86QP6wbW3Svm/k8jeysWXOttJsvUs
hvPCD6OmO1H3AqJtFstOtv0zogVtped+lzQ/iuRjcAfAYw7GYPuoBdNXkHu8Omn2OcTlE7jsFR3J
1UpXCXP9wNy//PCJpTZDVHPfCcYnN5IV5gyT9WY2os5N8HBKaIp+A3XF8hNzW0xCHYj6ARMfLW6u
gb9HQe3utpkvACHaJygG5ZkxlOWWDArGfjJZaW+BX9SGG6N0fxrYdoa6bT4G9hm+k3Ed5fBnbGJ/
6xpCnBw7sjfTnF+xl3WhxhYC64Vpvfe6fUAlM54WlrHexw8R/XUmpUZPNjWcVTzLix/45g0YMcuj
OMTaQuIsjrOzp6AmtZPunHhr5lhqZzOfMljzvXPVsS88j4vHVwYvsT+Sx1Ttq+aqz4T0Fu0eaPCb
lrTMySkiug7Zl3UnjB0fhgthAGqmdZRJ/ejHOICaRmTb3opof49ZLlpN9RAF8jy1QLF16ehPsf/Q
zV5KsiyT2PIH9WTQWkL2HKRB+WTZ7nPpBkMIO4uTIQtBO6uCM/FC8qWpR5Vtrqx90rmveo0dIbYb
qMS1Z6/tqUZ6CKgvnDFfL8/lISx1u920QLg2ptN7G97E7ki/KsUAebaPVPqoKb+8mTUeTBphWIkU
SbWT/MJHox63MDcMJpSCGWiECVGUdsA7ARMA8ftWdRlkRUFo0tb8P6psx6VCatqnk8YFbcdnzvH+
scQbSyAkurTUieLsYd6LR9NmhQvTLse3cmOOSQo2EoV0evIM2nZstxJx9IVYixcGlHYw5ROlqIfO
5i7Uo1cOqQqbpLwlI70/QjjbfprMe2XmiGS6RxQB29mHI7+1lnHMhMDBvalFiqnI/RyJF/6OsOLw
TZrqMMXDgfCw+KABu6OWW/RvpAg4mKZEb9Hd9Z2bNgCwTTYuTsvO34y2hl965M96cU6R8TZDT1ae
1g1+n5zCQLvPN0CWsod4HPRnmXWXEa0OrkVwHqcpuUMu4vieJ2/4Sp1oTm50SiWY6+M+dDzrXtvE
43qH94IQAixCzW5pNcVvPjbFcuQ1jLXRI8bEguowsOrySEWntTY1cktJgVGhFWo+uJQ1AYiqI3Bs
urMfdHNcGbUxXRAyHuTSp0znw1oE3CEKxU9JR8LRjiBkJ5a+zyvxZhlZcjZIGm1y/FRHB22VHeGO
y1byWUYcxL7khZY3JNey+t3zBI8rEmgMOQAZJBUPOJDrYwpr6R9fprarj+UyKXW9FZImSS5DtE+r
6KDjYwA9pR2bamgfZndfmI5++fsFJPo6HQPzpAfxuszS6KiLJ3eqqZ5ziIhbwyFxx/KAD0u9L8MK
uQvmJFInW0te7MEdfydFba0g0M1qINSC4XbMiuOgCUkXcGW9mCPyDJQFLBpKz3aNr6FK5cFLXQTl
fuzjU66XwZlPb4UYSlVjXvjV0dVpB6nK9lrl6AnCGIxDLY2N1Y7FCweO+k4M49R6nJ8D3aSjZ4qi
VUtJwsFdQnJMasSfOqLVqcttmy3fvK1MYuBKJr8SEPlnIcwsxP1d7uqIvtoeb5aak/wyIbZlmls9
D6Pfr/RxOgZeQ4S0LbJdS/CQO9mAmSz/9MZuuo2qyt+GzfvY3usqLo8aSEAMYj4fmowprShv5ciF
0pIabjPjiZRr8BLIfMRMF33r1GN1QOm/ccq86KNXvEyG5zGrchxXhv8m5/yzrRH+2W3j4mbx3JZZ
dctbU99pGIs2VqlhF9FxAzixEWEyl+MjDiI7bBOIHkNMqrkbcQSyd3BYh4E3rjW58GEo83WFyell
srRbjzBDXE3NR3j4J765dhcVUOSAQwZpxNA2x4zER6e9xwPH/ylePMjEo1vh0w46gAWbBVbG2WQF
GZQMeYllQVdsalwpkblzHS9mR9ge24kEsKAQtjK8XTNCcpGD+ZELazOC9sd7sA8kFKCpEaiLdsee
DRVzRcZ0i0cqHP0rrvQflVe7kn5d1srVN8fDeycn6grzqaFwLdg0hPIQxdC3wFp+ov1xFLeTR3tR
3v0pg06zWDnhr/AgKMj5clrUy+yclF9Fu6Dv0bNVc0MJmnZ9rOts7S3tWXOnnhcyGVlAvBciKc7g
j+82bVrm6B2gPlm/Whftb9C7TwUIiABmpW5c1OU2+Vs+hj8M58wpiadi89cU/N8e6v/EQ00WxdJN
qGLkSPkHE97P/89Nff78/Zkn/zaU8n/9C/5pqtb/xSJnYrl4FP/apwkOjH/a7n/+D8BlgD50Iij4
7CxjYWT901Vtef+iez6kM5+mUB/LNX/mn/EUa2Hae75toHEEwLOICfwXwB4Gv9y/s1VD94SnZpt0
mP57O7VNw2Fu0KW5L0aevj0//UJDLKybU7VWspKGy8NpbsV4B9nnh4wnxk3pGsBZZ06/RZAMO8yI
qltbhER4flQ+Iw03wJZolih/iwzkwHq2JziP6BlovNlo/YEg4r2VImsf8PzY09rLCD+yIJlrcvIC
WWVRQGIOnM0C9jUcyjFQ1cuKgkZJX9ljazrWsSVSvaO8hoRIU/S/PXcMCm4JHXf+fNT/EJtv99KC
un5lQK3aTaKs7AR6lb7CEkRCx0pUTcEuwcOCpjNXLdUqwsjkESSH++hVgWT2ctiyTCWRrxkPDmsF
XSNNW9SM3JzeDOxtNFLHt6CC0eQRFP/dZHNR7ILEprua5DudI7gjyoQMTuc9TlXKDs/JrOE7czSe
AVnJM5wJ4EXEvb2Wfmo+lRw+n21WnA+aV8X3OZgrbCFkQFvE/TVSHT4ZfaKeKC1UsAdFlP2o2pHk
PiImAaOK5W7om7JfxWaffOt9YZA9jKjh2xWmOyA/sAc7YViyfiofv2YG7HxD24yNRDyW3MZ82r2/
zbzV38u455RYj+UytRXB/FraWfwicBeDvw+a/IFfP31oxkH+GjVQrHCJSe+rqsX8kMXD+JKoLt21
WBGAV6bJYnT09BcfPIkCISFVvh2l2b2rCBk3M0YZirIvNr4+ODtcC9MJT2F7LxI/JUbu4McH7W9o
r6y9unMGJYSCqEbAZTbLaot+jvVJtZjC1y5dTL8CDvO/kno2vVWGjrpJrWSpGSF0H5fR9K/MnVlT
G0m6hv9KR1+cqyOisvaKiZ6IkQSIRSAE2JibChnk2ve9fv15SgIaYTftGTnmoDsDTlVlZWV+y7vc
aHVCGleoSPqPzXJkggutzDkdYaTKjQyV1bEWBx0ug4IY+ELPLOWyg+9jc7D6KGFoQT5Cak0vRtJZ
0xst6rddlqgwnuMRmZ7aG2s1b6me2K6h4YcZ+Vp6jOZAiLWohXoB1fs8ve/jLDkLoNDP9Mhr40u5
aUE1FzJ4KqYqjBpK4VqKro5i2aMxBU9y5aquuNqCrcSfoJXZYxbOfFIDtnAYG0eFYn/z/NQAehHK
9pree3rRh5ihwyxVHH2egSotqB/D65ylrtHejoCCsL6Q3QWnlVbrkGStPXZdj9ofDFh7LEJUtAD6
O3EzcyM7HM003XUuELSAClpX8NPQtopARydtu7L8kUUqZ2sntYoIDVAqd+7HvXXeI6qN8CntM4Fk
xFGtpPAvnYDCZivBHq21XkwkDFnOYiDBUzPHgCwGDjzxa/XBkyJgS9nCbRMKWQmU3MRqkwvPzLo5
pCIH/ke34mYAXXVR6jyObPjP1MDCaZZ6hDRYrE5VCWfDGGnmcSjCBWK3KRUAFQCoMOp5Ag383jHk
8jiJtC9N1QBYyKFHA8PF/ChEQw4qOY58VkY1vaiyaV7XMcUQA0A2xjCHEbLLR0gKn6bA1C81lepg
4BY66H5dHqsiuaSTHxyii/QFcdoMBGuqHiUeAPxOBmQup+pZm/dw/puZ6QYJCj9o9lEGKBB/aYM1
IR2gqyBHaYd31Cg8pO5JhifVSFlapg34wGyL8whY40TJRxFYC32hKD6rXS8vZa/oz0ghAeXGmumP
0dxIaAG7xbwQgTyFsIiLSNk0UMOy9jhFNvuwyWno52C3zpCyFFhgCeUkkSOVSKerpEMn0r5VRX+b
K8AngqalfaBeCtSdtUo97RXgGXoHNMczF41XnQNwPx4hrdv6hExlALEaXE/aIVEGEAcApjNu5fQO
B7VH6gMXOlzozmzh8mpi1hbuaW27N7U1YndQ0Rrx7wAbHdka3gFE74DXPOtOduV5bcbZocYLVJrt
laDwCBtlJmAuwHBOG2+Ww3sJbNXCzkOy4LGx6UnKcZaxueIOTWq9zDLrrkGdh3D3PjAINXkdx4GX
f6JeMletFoMmoBhg7ewRgBaMcIMzMw5mjuNNc7G09U+pzq215jHUB1j2iqBEoT+KYI7QCEBjSB5p
VZ4WTCzFarx00QAwlJr6D4u0NjlfVXGmIclIAj9ooQczMDQGBgrWPSQjC/uLO80IG8Tc8USKpEMT
WTZcXzC4uHKLi6g7c2Ddj3J5UjXIgGSX2G3eQeODbZ0gEVl0EzlDpyGnvbXkiL5KcpT+m2ymKOg+
dVYEd6Dx0Og3MHkB54nquwsGnk6JTe2KWKD6BrLrZtCOb7X70ACRnOZeO6E0TWIr0wgAGiMuDZWD
UU+5v6iH3wFBCkYD8h3kw8NpXtrYj6tIWpoavi1V2aA5ncnZhJ5FM2nyQDrEaZcOlmmTiEJOeEC7
KjuzsZuZIJaNn0YGSx1ltGpsN3BXPd1JTgxp9Mi+U8+0Ee6No9pysJhwv8YkR8cyFictQuIZ4vlp
elcAFwdMoloQS0q1qFZyKXXAo8rRvDIQ0rEKDYIUzTv/vkjz9muPO8VSNRvjWGNuUHKy2zNXjbPP
tSVHSKkodn3iJFV8lySuQXkvJSNpwuq6rDjjJ1ZZ96cKVouQ433hnOmCvjpBkOnf+54qUcy1cg97
qTL8jO6OfyOC3ucGkKcEHx0kijGu5QKpTQ87LKg8eYk1HAvGzWdGMXjv5C7QYinQs4cqzUDpGqJq
7vygk+ITRRLwOjkycG7pRGslLKMIPIfZ1M3aDv3kK9qC+k1JbR+XM2I/AzXIvPgsEjW907KmAXKL
YtBjY3OfR5h/5cssdJHwyZtudNdbjl0dtcNxBnXQPyH79INlLyuld+UKwCET/JVTlQbWgIEC783B
lYRJsnSEa3a3foTVz1EudYVymdIdm1PN0r5A8kK3DYlxwJ5NHM7dJCi+tK7jfsvkKJ2btpUsq74L
Tn09MrBnw/0RDGhgoqtj++4kdFhkdkfdceLEhjdTYyqLIGYso0K5UqbnRuUzU6dQeoNs5puJd9Ra
ngoKL1N6rAIAbozVEnznNbXvdCDsOUdU4/jOkHq7nACJlrAkO1YxKKfhZujrju3tG2ay4hzKRIjy
Jm5hzpGFw+lpKfnNbZSr6M8DssmugMcH1jhHyqI5rmShnesOtfEJh35EKyRuiXXsVEvSsdSaUjKR
wBmf9GUJi0VgSX6lFLr82fQbm1CiMfDw9CPXW3ilH97HhUd5sFa1Hhp5ZlI1MXk54r6SviFsVkxo
mVGcgKBHY0B2YSC59nFQVd09Loza0sIOB3xDG+knimrYd54DNhN1YKe7TB29P+l6xCBIctVggVPm
IMVe2isX9NuSAnmeo53hs/U7YAzGQqm9ZWc0LsD9EYZxonWA7FF9HJF140lijb2uVi7xcikvS7VO
v1AEyuRBNySdo3cL38atzIzqZR0jj1fIVwVVinJMs6O+1rXOuVaj0Fw2ZtdQXdEFD1V4xYLWSzuj
HTa44aECdez0lT+adoRwZyjZdVcAPL3jpgJSnliZeydKViEwALm67yhikbLQQqfVpD8Ir4SS3qqa
tMaq1afIEVhXmVwUD60j0oVe6u0cn0lygaDPC84XVKawJajnjq5518gxwY6X+/wWlX3jHmqh31EW
DttbXfV4a7Qmcta2m7lw2kd0QavUQPAK9+TzeKAcNGlJibRMquoLpipsJHVmXo9UBZdn3FWdLxEW
xLywaRqPR7o7uke136vRUKmSi9Ty9WPXTI1LessQPDE0nIYgNdixPQ15AafovgLmBCWCKjbYjQB3
xHJc52Y5mFNHGQh1ouqp4nhIrjPPHXDV3DwyOq351Ks6LP4sjlaWrFsD7yxsl2iwN580JTaWdDFi
XCAzxTm2HLk5F44DJ9bwbMQ6coUeKAxwwnNRVUIg49fChU3RjPJODZ8rP67oLtknGN043TQamS21
rc42btBdqq4Dp0clROkxSQD82ienimEQgNGLzhtaSHZ57TkGW1uiUpSc1o1FkcmkA6FMKjnTrYmN
hMyXpvSQ0S9rq88nkmq36M3ISgJnSnfRW4ytHlCdV66QfBvk1TRTLIGAZNUYQSq1gTOTtpeOye5E
jSdbNgA17k1bNEtZ8QpWk+biTakgl+WJDLhGoRUx1BANo/qxYTpU90qiv+soqGRnpaUgyqYCTVt1
YVIkso/gGqkzXI7Q7Q8CNQWbWMemMk3qsAS6iAMz20mHXiBhYJ9DECwKfFgt2lOoYpvet4bSrwoU
qrZvq6qSv+ah661r/ls5a3MPc/ScHjt7ftYlCeIOfnrojdxwXtJaOi9Kq7sdZcg8nNuY3SzioU9y
VkqFhJqbSbNbbfHTIMiXabvrhb2yyM+W2OcklKOFa42wwLJwUG9TnTCvcFREcEyvHkA/3NC4r7Pk
iDJDDPcHXg/EY19KVsB8U3nh1054GMhud1uF4LAUG6PgSZwm8BMlQBKo1eSELzaUiMVANj6MCWPs
aYfSrZhgBsNXh0Wn0TV3ytw9x94XKSpOUi5DEIh+ssEp5Ye5mbUXSejJy6CX2YANTwx2vWELpryX
m8uM3gCVP9AoK1xEpCknoH1qBTk4ndih2wj5CifiRGZJkRapnzB24u+J3txFoSHyhZ1GZLRzBDxG
N/WoBv+quXRDpzJFE/m4VBgNW+T8oQstLDN6VThLTkEgYgqR6plPhnYo1NJ8VPsmO5dGsBFbVKlW
Ue8jYxNQzSYFU7rPsa+ER05cqqdsV9JdmrYB4DltoPWCxph2sUrWRzcPgH9N0wvApQeNKKiWuhYg
EpI43TxXZMqwozoB70lXEwxND9uTWg2hAo3kMycW1aFTmPGsJZM8xhsIhcaqLA7bIsjvecr2qjV9
aqVu6KlHViU1t06RGFcOfO52jOugcxaGqgH9p7UXnVuKL55R9QtblBFFcQgx8LjNfEHJwzzR9TSA
ISErp6Cd0ZcDPK0dIwAof8anl90b/C6YuQzkzkmYjdRLqQZBOzFA6aF6UsPhNoOqP9R41WceQnmH
gQVnah6IPh02V+1Q7p14xmmjzhMW6TTskJ2bOArGcl7T+5/1MqjWKJCZ6Hgn+kLHr/qa40g56kda
d5MU+JI0elIggebr9U02Sh0Se1OWT+ReTvBNpKn/BRs2TBUJWO5N0Ii88tTbPUDFUnQRc5qeKlQw
FjXJFP57pom5mqJLwVwbKRWZhKtcQFxszbEd+z62tBm7niZFI1LUyjixIwcMuA2s5VqhCfPJ9UfN
pTVytAdd6spFicXNNxyji6PcQncIvh5wNp7hYODYqOJzShMEGr4klRCjUrWirQvaR3GM9EoDsnOC
EqcLE8+xZ4GFbzxBE72OXu3PRoOCie3BMyN6SbS5GVntRZ8wM+OckweKUixbC08qw2sbAPENPGPa
eF0FB2Wcug2UMWzNB7IjXalkRF8rwMYQTAYCLAVldroLiSp/M4xcGXJWCL9TrIN6gJ2tgYYNtM06
CMx4GbZq80nneCyxDsqM8NgTsXYfqG03+d8eqz5Hk+VwRp3DndYCXbBpULHbj+NWJu+lNX2b5XQe
p8Lo6c//d2vgQ7H9xbejePELma7K1c4/DjdGqFfVOu+W6wL43vu/ZSQGdtbJMNAi8eLyJvluiJ/6
o/cH+m29ua6/KZgLRTPR39gRHNlc1OZ+3hsjXJVeWT2u//hdtg6ERRioUvcOaWc9/djQDxRVklVs
VqXNZ/s9Tz2M9+7+/Rt7nuT3ZvG9C9/Oy8njH78LBLX3vHehHRgaOj6aQjn+9c1bB5auqZYsq9bm
s+1D/Pdv/oEcthxWpoMdxetOhxA0Cn7mub8Z4dVzp4OhyZqQ6WtsP2+ngCaMbmq62D5/lgff99+f
gtVj5MVTr8CU9KF8PQUGiiO6jOfKz0zDm1H+nAaWAPcpKxbqYz+aBvVAAsFkoZy7/e2HmwYhCVlG
tH7PeVCQYpPpZCHjt33eCG+9fiP0A8MES25oxnYeaIV9rOXwNA/7rgfZPNDpD+Ik9ON5MA6EoNtn
amI7Dx9uWxxeC3nYz/Z6LWQZTwMZR27subef3eUgDjTLkBQJOamPtg50WD173r3ABgKEn0xH9i9e
BqEbFn1P9AmHz/bl+0B7o9DVoVm91xIQ0gF2XpaK1/H2Ljltd3cEFaExXUWJZfPZLrmPNAmDTcee
kyArgANMtj3E0zafN9uiie6aaekKcgSbz4dbCargGe05CcI6UDXUq4iIXh717koQEuAJDqLNF32g
JYDu+6Agud97IA5MS6aGQLr/oyVgHRiolxqEyi+//lgnI+HLACvZaxIID0yV6pFmvYmUtQM2AIQP
SRY2nw8XHw1PZt+7l/UDxA45Vs2n6OfNVojLD6BCmX3ig06CIuv69sm8ybv+jURRiANJkA2AhPrh
eWAeqJIhyZL2/5UsvYnxX2WKTwqbWAXu+xIINgHmEo/J4cOAr/dB64C7BxY2GEB9rC2A52YqgLL2
fRGEccA5qBv6IAu6e+sSDDM8PLcvwNN+84FOAqD/6r7Pn20AaCIZ8VNKPKhIv5oEUzpAX5Wk+vkF
+XDBAOhHse82QEREICA0yeA9f333qNYaHDXq8+7wb5wEP7FOXmpqeH+Ej4dDdcxbF6/qdn/7B891
qe8HeKo3bYpK1FV2/nCowG2H3u4nw7//ubPTbGoir375XCPZfM/Tf3+6we+/eue7nu/q+Yczb52v
8gdcDzbFwKfLvFhFlO3+FT+6ePcu8tXjutgBwW7rYn9e0B+/71zuqz3w3fHzKl49uKvwR18BTJUT
cO+vKIpV9DzMMPkDCPb53z+sfL7s3u9d+dhDZfl5mGFYajtsyPte7WyVd6t49TzQZrFsy697j+xF
fznTAolxShr7fsXpKoqq3/5nFaX/+O1sVbiRtzNDZLJDDrvvt5yt8piyeLA7Sdt8fO+xeRXCNwNv
ctx9Bz5fBYW7emzW6/R5BjbP1iB7fP7Bf74Y56tHt/vxa7rNTve9/MtHj8t/vtDNW0SQ/gse5qJ6
rB7cdZ53O4NvE6p9rxqNBX/1dXfgTZKy78DLlb8qSiTWd8bepgD7jn3tBYG3s2Ep5MS/YMe6WUGs
x4L9sXp91U8x+75XfVuWOLv/4Jx4ioj2Hf8zJIrfxuvYWYU7V78NNfYdfb5iM2fDKvOdNf5U1dh3
9OPKZ/Tvugqb8uneYyc7V/zSrdh3XA7+F0+WC+8h+crTPSnCVfxYvJ5/ypMCqfvnH/3nO9i/3gsE
yAbJCX/JRun1Sb4bDgyD05OgerXvnN3kg/HvzvN4GvwXvL3T1SOBGPPPG+zwMGareh16zxe9OUuG
G1GMX/Awhm8YHvWb0WkADT4M+07T+wbJf92Q/qmwbL52iCZX3dunMFz7Lwgmp2ugVs9T8DTpQ1/s
FwRP05f37a89kPacnMlgCuKxenYj+ZfW3r5PduK6q7L0iu++4aky8gteg805Ax/v7er8s/ay7038
rXvKng/hZs2r5byN8f+snOx7/T/LV3z3Nn6USb605b/PL5/hFj/6b7vJ8/AXD+F6lf/z/wAAAP//
</cx:binary>
              </cx:geoCache>
            </cx:geography>
          </cx:layoutPr>
          <cx:valueColors>
            <cx:maxColor>
              <a:schemeClr val="accent1">
                <a:lumMod val="75000"/>
              </a:schemeClr>
            </cx:maxColor>
          </cx:valueColors>
        </cx:series>
      </cx:plotAreaRegion>
    </cx:plotArea>
  </cx:chart>
  <cx:spPr>
    <a:ln>
      <a:noFill/>
    </a:ln>
    <a:effectLst>
      <a:glow rad="139700">
        <a:schemeClr val="accent1">
          <a:satMod val="175000"/>
          <a:alpha val="40000"/>
        </a:schemeClr>
      </a:glo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15">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spPr>
      <a:ln w="9525" cap="flat" cmpd="sng" algn="ctr">
        <a:solidFill>
          <a:schemeClr val="dk1">
            <a:lumMod val="50000"/>
            <a:lumOff val="50000"/>
          </a:schemeClr>
        </a:solidFill>
        <a:round/>
      </a:ln>
    </cs:spPr>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4.xml"/><Relationship Id="rId7" Type="http://schemas.openxmlformats.org/officeDocument/2006/relationships/chart" Target="../charts/chart7.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image" Target="../media/image3.png"/><Relationship Id="rId4" Type="http://schemas.microsoft.com/office/2014/relationships/chartEx" Target="../charts/chartEx1.xml"/><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microsoft.com/office/2014/relationships/chartEx" Target="../charts/chartEx2.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2</xdr:col>
      <xdr:colOff>581025</xdr:colOff>
      <xdr:row>1</xdr:row>
      <xdr:rowOff>100011</xdr:rowOff>
    </xdr:from>
    <xdr:to>
      <xdr:col>7</xdr:col>
      <xdr:colOff>142875</xdr:colOff>
      <xdr:row>12</xdr:row>
      <xdr:rowOff>0</xdr:rowOff>
    </xdr:to>
    <xdr:graphicFrame macro="">
      <xdr:nvGraphicFramePr>
        <xdr:cNvPr id="2" name="Chart 1">
          <a:extLst>
            <a:ext uri="{FF2B5EF4-FFF2-40B4-BE49-F238E27FC236}">
              <a16:creationId xmlns:a16="http://schemas.microsoft.com/office/drawing/2014/main" id="{9DA1CC64-04E9-4D4B-A0CF-A00340F86A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123826</xdr:colOff>
      <xdr:row>1</xdr:row>
      <xdr:rowOff>142875</xdr:rowOff>
    </xdr:from>
    <xdr:to>
      <xdr:col>8</xdr:col>
      <xdr:colOff>333376</xdr:colOff>
      <xdr:row>14</xdr:row>
      <xdr:rowOff>114300</xdr:rowOff>
    </xdr:to>
    <xdr:graphicFrame macro="">
      <xdr:nvGraphicFramePr>
        <xdr:cNvPr id="3" name="Chart 2">
          <a:extLst>
            <a:ext uri="{FF2B5EF4-FFF2-40B4-BE49-F238E27FC236}">
              <a16:creationId xmlns:a16="http://schemas.microsoft.com/office/drawing/2014/main" id="{EE5A81A9-599F-1543-B59C-A1210DEDA6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276226</xdr:colOff>
      <xdr:row>1</xdr:row>
      <xdr:rowOff>104774</xdr:rowOff>
    </xdr:from>
    <xdr:to>
      <xdr:col>7</xdr:col>
      <xdr:colOff>314325</xdr:colOff>
      <xdr:row>15</xdr:row>
      <xdr:rowOff>190499</xdr:rowOff>
    </xdr:to>
    <xdr:graphicFrame macro="">
      <xdr:nvGraphicFramePr>
        <xdr:cNvPr id="2" name="Chart 1">
          <a:extLst>
            <a:ext uri="{FF2B5EF4-FFF2-40B4-BE49-F238E27FC236}">
              <a16:creationId xmlns:a16="http://schemas.microsoft.com/office/drawing/2014/main" id="{83A2B40E-B9C7-E561-9FB6-DA2DFCE4CC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85726</xdr:colOff>
      <xdr:row>47</xdr:row>
      <xdr:rowOff>171450</xdr:rowOff>
    </xdr:to>
    <xdr:pic>
      <xdr:nvPicPr>
        <xdr:cNvPr id="9" name="Picture 8">
          <a:extLst>
            <a:ext uri="{FF2B5EF4-FFF2-40B4-BE49-F238E27FC236}">
              <a16:creationId xmlns:a16="http://schemas.microsoft.com/office/drawing/2014/main" id="{DC620F56-C000-4681-D4AC-F256B1F1A44F}"/>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rightnessContrast bright="-75000"/>
                  </a14:imgEffect>
                </a14:imgLayer>
              </a14:imgProps>
            </a:ext>
            <a:ext uri="{28A0092B-C50C-407E-A947-70E740481C1C}">
              <a14:useLocalDpi xmlns:a14="http://schemas.microsoft.com/office/drawing/2010/main" val="0"/>
            </a:ext>
          </a:extLst>
        </a:blip>
        <a:stretch>
          <a:fillRect/>
        </a:stretch>
      </xdr:blipFill>
      <xdr:spPr>
        <a:xfrm>
          <a:off x="0" y="0"/>
          <a:ext cx="14106526" cy="9124950"/>
        </a:xfrm>
        <a:prstGeom prst="rect">
          <a:avLst/>
        </a:prstGeom>
        <a:noFill/>
        <a:ln>
          <a:noFill/>
        </a:ln>
      </xdr:spPr>
    </xdr:pic>
    <xdr:clientData/>
  </xdr:twoCellAnchor>
  <xdr:twoCellAnchor>
    <xdr:from>
      <xdr:col>0</xdr:col>
      <xdr:colOff>76199</xdr:colOff>
      <xdr:row>0</xdr:row>
      <xdr:rowOff>28575</xdr:rowOff>
    </xdr:from>
    <xdr:to>
      <xdr:col>20</xdr:col>
      <xdr:colOff>295274</xdr:colOff>
      <xdr:row>3</xdr:row>
      <xdr:rowOff>142875</xdr:rowOff>
    </xdr:to>
    <xdr:sp macro="" textlink="">
      <xdr:nvSpPr>
        <xdr:cNvPr id="10" name="TextBox 9">
          <a:extLst>
            <a:ext uri="{FF2B5EF4-FFF2-40B4-BE49-F238E27FC236}">
              <a16:creationId xmlns:a16="http://schemas.microsoft.com/office/drawing/2014/main" id="{35081B51-F164-2B5E-D0B2-22C7262B911E}"/>
            </a:ext>
          </a:extLst>
        </xdr:cNvPr>
        <xdr:cNvSpPr txBox="1"/>
      </xdr:nvSpPr>
      <xdr:spPr>
        <a:xfrm>
          <a:off x="76199" y="28575"/>
          <a:ext cx="12411075" cy="685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800" baseline="0">
              <a:solidFill>
                <a:schemeClr val="bg1"/>
              </a:solidFill>
              <a:latin typeface="Sitka Heading" panose="02000505000000020004" pitchFamily="2" charset="0"/>
            </a:rPr>
            <a:t>Data Analyst  Jobs in India </a:t>
          </a:r>
          <a:endParaRPr lang="en-US" sz="2800">
            <a:solidFill>
              <a:schemeClr val="bg1"/>
            </a:solidFill>
            <a:latin typeface="Sitka Heading" panose="02000505000000020004" pitchFamily="2" charset="0"/>
          </a:endParaRPr>
        </a:p>
      </xdr:txBody>
    </xdr:sp>
    <xdr:clientData/>
  </xdr:twoCellAnchor>
  <xdr:twoCellAnchor>
    <xdr:from>
      <xdr:col>0</xdr:col>
      <xdr:colOff>533400</xdr:colOff>
      <xdr:row>5</xdr:row>
      <xdr:rowOff>9525</xdr:rowOff>
    </xdr:from>
    <xdr:to>
      <xdr:col>8</xdr:col>
      <xdr:colOff>571500</xdr:colOff>
      <xdr:row>22</xdr:row>
      <xdr:rowOff>9525</xdr:rowOff>
    </xdr:to>
    <xdr:sp macro="" textlink="">
      <xdr:nvSpPr>
        <xdr:cNvPr id="11" name="Rectangle: Rounded Corners 10">
          <a:extLst>
            <a:ext uri="{FF2B5EF4-FFF2-40B4-BE49-F238E27FC236}">
              <a16:creationId xmlns:a16="http://schemas.microsoft.com/office/drawing/2014/main" id="{6616AC00-22E5-566E-FB6C-33306F9E0437}"/>
            </a:ext>
          </a:extLst>
        </xdr:cNvPr>
        <xdr:cNvSpPr/>
      </xdr:nvSpPr>
      <xdr:spPr>
        <a:xfrm>
          <a:off x="533400" y="962025"/>
          <a:ext cx="4914900" cy="3238500"/>
        </a:xfrm>
        <a:prstGeom prst="roundRect">
          <a:avLst/>
        </a:prstGeom>
        <a:no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152400</xdr:colOff>
      <xdr:row>4</xdr:row>
      <xdr:rowOff>142874</xdr:rowOff>
    </xdr:from>
    <xdr:to>
      <xdr:col>19</xdr:col>
      <xdr:colOff>304800</xdr:colOff>
      <xdr:row>21</xdr:row>
      <xdr:rowOff>76199</xdr:rowOff>
    </xdr:to>
    <xdr:sp macro="" textlink="">
      <xdr:nvSpPr>
        <xdr:cNvPr id="12" name="Rectangle: Rounded Corners 11">
          <a:extLst>
            <a:ext uri="{FF2B5EF4-FFF2-40B4-BE49-F238E27FC236}">
              <a16:creationId xmlns:a16="http://schemas.microsoft.com/office/drawing/2014/main" id="{E8427C05-81C8-4F7E-A5A6-42EC934CA311}"/>
            </a:ext>
          </a:extLst>
        </xdr:cNvPr>
        <xdr:cNvSpPr/>
      </xdr:nvSpPr>
      <xdr:spPr>
        <a:xfrm>
          <a:off x="8077200" y="904874"/>
          <a:ext cx="3810000" cy="3171825"/>
        </a:xfrm>
        <a:prstGeom prst="roundRect">
          <a:avLst/>
        </a:prstGeom>
        <a:no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495300</xdr:colOff>
      <xdr:row>23</xdr:row>
      <xdr:rowOff>28576</xdr:rowOff>
    </xdr:from>
    <xdr:to>
      <xdr:col>8</xdr:col>
      <xdr:colOff>95250</xdr:colOff>
      <xdr:row>37</xdr:row>
      <xdr:rowOff>85726</xdr:rowOff>
    </xdr:to>
    <xdr:sp macro="" textlink="">
      <xdr:nvSpPr>
        <xdr:cNvPr id="14" name="Rectangle: Rounded Corners 13">
          <a:extLst>
            <a:ext uri="{FF2B5EF4-FFF2-40B4-BE49-F238E27FC236}">
              <a16:creationId xmlns:a16="http://schemas.microsoft.com/office/drawing/2014/main" id="{B5A2E520-9547-4409-B03B-34A84FAEAFC5}"/>
            </a:ext>
          </a:extLst>
        </xdr:cNvPr>
        <xdr:cNvSpPr/>
      </xdr:nvSpPr>
      <xdr:spPr>
        <a:xfrm>
          <a:off x="495300" y="4410076"/>
          <a:ext cx="4476750" cy="2724150"/>
        </a:xfrm>
        <a:prstGeom prst="roundRect">
          <a:avLst/>
        </a:prstGeom>
        <a:no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342900</xdr:colOff>
      <xdr:row>23</xdr:row>
      <xdr:rowOff>0</xdr:rowOff>
    </xdr:from>
    <xdr:to>
      <xdr:col>14</xdr:col>
      <xdr:colOff>47626</xdr:colOff>
      <xdr:row>37</xdr:row>
      <xdr:rowOff>66676</xdr:rowOff>
    </xdr:to>
    <xdr:sp macro="" textlink="">
      <xdr:nvSpPr>
        <xdr:cNvPr id="15" name="Rectangle: Rounded Corners 14">
          <a:extLst>
            <a:ext uri="{FF2B5EF4-FFF2-40B4-BE49-F238E27FC236}">
              <a16:creationId xmlns:a16="http://schemas.microsoft.com/office/drawing/2014/main" id="{F208AF80-7F55-49AD-A42E-E4D5CF057462}"/>
            </a:ext>
          </a:extLst>
        </xdr:cNvPr>
        <xdr:cNvSpPr/>
      </xdr:nvSpPr>
      <xdr:spPr>
        <a:xfrm>
          <a:off x="5219700" y="4381500"/>
          <a:ext cx="3362326" cy="2733676"/>
        </a:xfrm>
        <a:prstGeom prst="roundRect">
          <a:avLst/>
        </a:prstGeom>
        <a:no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361950</xdr:colOff>
      <xdr:row>22</xdr:row>
      <xdr:rowOff>152401</xdr:rowOff>
    </xdr:from>
    <xdr:to>
      <xdr:col>19</xdr:col>
      <xdr:colOff>266700</xdr:colOff>
      <xdr:row>37</xdr:row>
      <xdr:rowOff>95251</xdr:rowOff>
    </xdr:to>
    <xdr:sp macro="" textlink="">
      <xdr:nvSpPr>
        <xdr:cNvPr id="16" name="Rectangle: Rounded Corners 15">
          <a:extLst>
            <a:ext uri="{FF2B5EF4-FFF2-40B4-BE49-F238E27FC236}">
              <a16:creationId xmlns:a16="http://schemas.microsoft.com/office/drawing/2014/main" id="{AEDF8263-3558-4971-A163-A023D0190D31}"/>
            </a:ext>
          </a:extLst>
        </xdr:cNvPr>
        <xdr:cNvSpPr/>
      </xdr:nvSpPr>
      <xdr:spPr>
        <a:xfrm>
          <a:off x="8896350" y="4343401"/>
          <a:ext cx="2952750" cy="2800350"/>
        </a:xfrm>
        <a:prstGeom prst="roundRect">
          <a:avLst/>
        </a:prstGeom>
        <a:no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161925</xdr:colOff>
      <xdr:row>6</xdr:row>
      <xdr:rowOff>9525</xdr:rowOff>
    </xdr:from>
    <xdr:to>
      <xdr:col>8</xdr:col>
      <xdr:colOff>323850</xdr:colOff>
      <xdr:row>21</xdr:row>
      <xdr:rowOff>38100</xdr:rowOff>
    </xdr:to>
    <xdr:graphicFrame macro="">
      <xdr:nvGraphicFramePr>
        <xdr:cNvPr id="17" name="Chart 16">
          <a:extLst>
            <a:ext uri="{FF2B5EF4-FFF2-40B4-BE49-F238E27FC236}">
              <a16:creationId xmlns:a16="http://schemas.microsoft.com/office/drawing/2014/main" id="{DBD3BE27-3C85-4037-B5E3-FD950AB695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209549</xdr:colOff>
      <xdr:row>4</xdr:row>
      <xdr:rowOff>142875</xdr:rowOff>
    </xdr:from>
    <xdr:to>
      <xdr:col>12</xdr:col>
      <xdr:colOff>542924</xdr:colOff>
      <xdr:row>21</xdr:row>
      <xdr:rowOff>152400</xdr:rowOff>
    </xdr:to>
    <xdr:sp macro="" textlink="">
      <xdr:nvSpPr>
        <xdr:cNvPr id="18" name="Rectangle: Rounded Corners 17">
          <a:extLst>
            <a:ext uri="{FF2B5EF4-FFF2-40B4-BE49-F238E27FC236}">
              <a16:creationId xmlns:a16="http://schemas.microsoft.com/office/drawing/2014/main" id="{2CEB99D8-0A88-4255-A7EA-0ACFA5B2071D}"/>
            </a:ext>
          </a:extLst>
        </xdr:cNvPr>
        <xdr:cNvSpPr/>
      </xdr:nvSpPr>
      <xdr:spPr>
        <a:xfrm>
          <a:off x="5695949" y="904875"/>
          <a:ext cx="2162175" cy="3248025"/>
        </a:xfrm>
        <a:prstGeom prst="roundRect">
          <a:avLst/>
        </a:prstGeom>
        <a:solidFill>
          <a:schemeClr val="tx1">
            <a:lumMod val="75000"/>
            <a:lumOff val="25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123825</xdr:colOff>
      <xdr:row>5</xdr:row>
      <xdr:rowOff>0</xdr:rowOff>
    </xdr:from>
    <xdr:to>
      <xdr:col>19</xdr:col>
      <xdr:colOff>142874</xdr:colOff>
      <xdr:row>21</xdr:row>
      <xdr:rowOff>85725</xdr:rowOff>
    </xdr:to>
    <mc:AlternateContent xmlns:mc="http://schemas.openxmlformats.org/markup-compatibility/2006">
      <mc:Choice xmlns:cx4="http://schemas.microsoft.com/office/drawing/2016/5/10/chartex" Requires="cx4">
        <xdr:graphicFrame macro="">
          <xdr:nvGraphicFramePr>
            <xdr:cNvPr id="19" name="Chart 18">
              <a:extLst>
                <a:ext uri="{FF2B5EF4-FFF2-40B4-BE49-F238E27FC236}">
                  <a16:creationId xmlns:a16="http://schemas.microsoft.com/office/drawing/2014/main" id="{D153249F-292D-4586-927C-21C17C09F92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8048625" y="920750"/>
              <a:ext cx="3676649" cy="303212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466725</xdr:colOff>
      <xdr:row>23</xdr:row>
      <xdr:rowOff>95249</xdr:rowOff>
    </xdr:from>
    <xdr:to>
      <xdr:col>7</xdr:col>
      <xdr:colOff>428625</xdr:colOff>
      <xdr:row>37</xdr:row>
      <xdr:rowOff>104774</xdr:rowOff>
    </xdr:to>
    <xdr:graphicFrame macro="">
      <xdr:nvGraphicFramePr>
        <xdr:cNvPr id="20" name="Chart 19">
          <a:extLst>
            <a:ext uri="{FF2B5EF4-FFF2-40B4-BE49-F238E27FC236}">
              <a16:creationId xmlns:a16="http://schemas.microsoft.com/office/drawing/2014/main" id="{628D04C4-7706-4C3A-848F-0007E4EA16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390525</xdr:colOff>
      <xdr:row>23</xdr:row>
      <xdr:rowOff>57150</xdr:rowOff>
    </xdr:from>
    <xdr:to>
      <xdr:col>20</xdr:col>
      <xdr:colOff>9525</xdr:colOff>
      <xdr:row>36</xdr:row>
      <xdr:rowOff>47624</xdr:rowOff>
    </xdr:to>
    <xdr:graphicFrame macro="">
      <xdr:nvGraphicFramePr>
        <xdr:cNvPr id="21" name="Chart 20">
          <a:extLst>
            <a:ext uri="{FF2B5EF4-FFF2-40B4-BE49-F238E27FC236}">
              <a16:creationId xmlns:a16="http://schemas.microsoft.com/office/drawing/2014/main" id="{E7F293AB-5184-4D4F-A996-61048FD31B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438150</xdr:colOff>
      <xdr:row>24</xdr:row>
      <xdr:rowOff>9525</xdr:rowOff>
    </xdr:from>
    <xdr:to>
      <xdr:col>13</xdr:col>
      <xdr:colOff>409575</xdr:colOff>
      <xdr:row>37</xdr:row>
      <xdr:rowOff>19051</xdr:rowOff>
    </xdr:to>
    <xdr:graphicFrame macro="">
      <xdr:nvGraphicFramePr>
        <xdr:cNvPr id="22" name="Chart 21">
          <a:extLst>
            <a:ext uri="{FF2B5EF4-FFF2-40B4-BE49-F238E27FC236}">
              <a16:creationId xmlns:a16="http://schemas.microsoft.com/office/drawing/2014/main" id="{ADD00C7F-9D13-4E84-95BC-8EFD3E34B0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xdr:col>
      <xdr:colOff>47625</xdr:colOff>
      <xdr:row>27</xdr:row>
      <xdr:rowOff>171450</xdr:rowOff>
    </xdr:from>
    <xdr:to>
      <xdr:col>11</xdr:col>
      <xdr:colOff>362291</xdr:colOff>
      <xdr:row>34</xdr:row>
      <xdr:rowOff>78921</xdr:rowOff>
    </xdr:to>
    <xdr:graphicFrame macro="">
      <xdr:nvGraphicFramePr>
        <xdr:cNvPr id="23" name="Chart 22">
          <a:extLst>
            <a:ext uri="{FF2B5EF4-FFF2-40B4-BE49-F238E27FC236}">
              <a16:creationId xmlns:a16="http://schemas.microsoft.com/office/drawing/2014/main" id="{2DEC7389-2067-462B-9ABA-78F3210E8A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9</xdr:col>
      <xdr:colOff>400050</xdr:colOff>
      <xdr:row>5</xdr:row>
      <xdr:rowOff>47625</xdr:rowOff>
    </xdr:from>
    <xdr:to>
      <xdr:col>12</xdr:col>
      <xdr:colOff>361950</xdr:colOff>
      <xdr:row>21</xdr:row>
      <xdr:rowOff>85725</xdr:rowOff>
    </xdr:to>
    <mc:AlternateContent xmlns:mc="http://schemas.openxmlformats.org/markup-compatibility/2006" xmlns:a14="http://schemas.microsoft.com/office/drawing/2010/main">
      <mc:Choice Requires="a14">
        <xdr:graphicFrame macro="">
          <xdr:nvGraphicFramePr>
            <xdr:cNvPr id="24" name="JOB Tittle 4">
              <a:extLst>
                <a:ext uri="{FF2B5EF4-FFF2-40B4-BE49-F238E27FC236}">
                  <a16:creationId xmlns:a16="http://schemas.microsoft.com/office/drawing/2014/main" id="{225FE973-5BC0-4740-A5C5-9D6CABF54676}"/>
                </a:ext>
              </a:extLst>
            </xdr:cNvPr>
            <xdr:cNvGraphicFramePr/>
          </xdr:nvGraphicFramePr>
          <xdr:xfrm>
            <a:off x="0" y="0"/>
            <a:ext cx="0" cy="0"/>
          </xdr:xfrm>
          <a:graphic>
            <a:graphicData uri="http://schemas.microsoft.com/office/drawing/2010/slicer">
              <sle:slicer xmlns:sle="http://schemas.microsoft.com/office/drawing/2010/slicer" name="JOB Tittle 4"/>
            </a:graphicData>
          </a:graphic>
        </xdr:graphicFrame>
      </mc:Choice>
      <mc:Fallback xmlns="">
        <xdr:sp macro="" textlink="">
          <xdr:nvSpPr>
            <xdr:cNvPr id="0" name=""/>
            <xdr:cNvSpPr>
              <a:spLocks noTextEdit="1"/>
            </xdr:cNvSpPr>
          </xdr:nvSpPr>
          <xdr:spPr>
            <a:xfrm>
              <a:off x="5886450" y="1000125"/>
              <a:ext cx="1790700" cy="3086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407597</xdr:colOff>
      <xdr:row>0</xdr:row>
      <xdr:rowOff>123825</xdr:rowOff>
    </xdr:from>
    <xdr:to>
      <xdr:col>3</xdr:col>
      <xdr:colOff>504824</xdr:colOff>
      <xdr:row>2</xdr:row>
      <xdr:rowOff>104775</xdr:rowOff>
    </xdr:to>
    <xdr:pic>
      <xdr:nvPicPr>
        <xdr:cNvPr id="26" name="Picture 25">
          <a:extLst>
            <a:ext uri="{FF2B5EF4-FFF2-40B4-BE49-F238E27FC236}">
              <a16:creationId xmlns:a16="http://schemas.microsoft.com/office/drawing/2014/main" id="{28B173E4-30B0-CA23-FF0C-D14FEB66993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017197" y="123825"/>
          <a:ext cx="1316427" cy="361950"/>
        </a:xfrm>
        <a:prstGeom prst="rect">
          <a:avLst/>
        </a:prstGeom>
      </xdr:spPr>
    </xdr:pic>
    <xdr:clientData/>
  </xdr:twoCellAnchor>
  <xdr:twoCellAnchor editAs="oneCell">
    <xdr:from>
      <xdr:col>19</xdr:col>
      <xdr:colOff>352425</xdr:colOff>
      <xdr:row>0</xdr:row>
      <xdr:rowOff>104775</xdr:rowOff>
    </xdr:from>
    <xdr:to>
      <xdr:col>20</xdr:col>
      <xdr:colOff>297949</xdr:colOff>
      <xdr:row>3</xdr:row>
      <xdr:rowOff>61330</xdr:rowOff>
    </xdr:to>
    <xdr:pic>
      <xdr:nvPicPr>
        <xdr:cNvPr id="28" name="Picture 27">
          <a:extLst>
            <a:ext uri="{FF2B5EF4-FFF2-40B4-BE49-F238E27FC236}">
              <a16:creationId xmlns:a16="http://schemas.microsoft.com/office/drawing/2014/main" id="{7F6328E2-BC28-2B53-6E27-B22B71DCA8A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1934825" y="104775"/>
          <a:ext cx="555124" cy="5280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4</xdr:col>
      <xdr:colOff>142875</xdr:colOff>
      <xdr:row>0</xdr:row>
      <xdr:rowOff>147637</xdr:rowOff>
    </xdr:from>
    <xdr:to>
      <xdr:col>11</xdr:col>
      <xdr:colOff>447675</xdr:colOff>
      <xdr:row>15</xdr:row>
      <xdr:rowOff>33337</xdr:rowOff>
    </xdr:to>
    <xdr:graphicFrame macro="">
      <xdr:nvGraphicFramePr>
        <xdr:cNvPr id="3" name="Chart 2">
          <a:extLst>
            <a:ext uri="{FF2B5EF4-FFF2-40B4-BE49-F238E27FC236}">
              <a16:creationId xmlns:a16="http://schemas.microsoft.com/office/drawing/2014/main" id="{02DD7750-FBB6-0872-D47E-3A45A772DD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228600</xdr:colOff>
      <xdr:row>1</xdr:row>
      <xdr:rowOff>9525</xdr:rowOff>
    </xdr:from>
    <xdr:to>
      <xdr:col>15</xdr:col>
      <xdr:colOff>228600</xdr:colOff>
      <xdr:row>14</xdr:row>
      <xdr:rowOff>57150</xdr:rowOff>
    </xdr:to>
    <mc:AlternateContent xmlns:mc="http://schemas.openxmlformats.org/markup-compatibility/2006" xmlns:a14="http://schemas.microsoft.com/office/drawing/2010/main">
      <mc:Choice Requires="a14">
        <xdr:graphicFrame macro="">
          <xdr:nvGraphicFramePr>
            <xdr:cNvPr id="5" name="JOB Tittle 2">
              <a:extLst>
                <a:ext uri="{FF2B5EF4-FFF2-40B4-BE49-F238E27FC236}">
                  <a16:creationId xmlns:a16="http://schemas.microsoft.com/office/drawing/2014/main" id="{49017917-7DC6-9D14-DE07-BBC4199BA8DF}"/>
                </a:ext>
              </a:extLst>
            </xdr:cNvPr>
            <xdr:cNvGraphicFramePr/>
          </xdr:nvGraphicFramePr>
          <xdr:xfrm>
            <a:off x="0" y="0"/>
            <a:ext cx="0" cy="0"/>
          </xdr:xfrm>
          <a:graphic>
            <a:graphicData uri="http://schemas.microsoft.com/office/drawing/2010/slicer">
              <sle:slicer xmlns:sle="http://schemas.microsoft.com/office/drawing/2010/slicer" name="JOB Tittle 2"/>
            </a:graphicData>
          </a:graphic>
        </xdr:graphicFrame>
      </mc:Choice>
      <mc:Fallback xmlns="">
        <xdr:sp macro="" textlink="">
          <xdr:nvSpPr>
            <xdr:cNvPr id="0" name=""/>
            <xdr:cNvSpPr>
              <a:spLocks noTextEdit="1"/>
            </xdr:cNvSpPr>
          </xdr:nvSpPr>
          <xdr:spPr>
            <a:xfrm>
              <a:off x="8382000" y="2000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95250</xdr:colOff>
      <xdr:row>1</xdr:row>
      <xdr:rowOff>123825</xdr:rowOff>
    </xdr:from>
    <xdr:to>
      <xdr:col>9</xdr:col>
      <xdr:colOff>333375</xdr:colOff>
      <xdr:row>19</xdr:row>
      <xdr:rowOff>114301</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2090238F-DB96-2C77-0087-03CF915FF58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263900" y="307975"/>
              <a:ext cx="3286125" cy="330517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0</xdr:col>
      <xdr:colOff>733425</xdr:colOff>
      <xdr:row>6</xdr:row>
      <xdr:rowOff>119062</xdr:rowOff>
    </xdr:from>
    <xdr:to>
      <xdr:col>5</xdr:col>
      <xdr:colOff>609600</xdr:colOff>
      <xdr:row>22</xdr:row>
      <xdr:rowOff>0</xdr:rowOff>
    </xdr:to>
    <xdr:graphicFrame macro="">
      <xdr:nvGraphicFramePr>
        <xdr:cNvPr id="5" name="Chart 4">
          <a:extLst>
            <a:ext uri="{FF2B5EF4-FFF2-40B4-BE49-F238E27FC236}">
              <a16:creationId xmlns:a16="http://schemas.microsoft.com/office/drawing/2014/main" id="{6776700C-000E-4CE3-C877-FC701C875A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ep" refreshedDate="44824.975736574073" createdVersion="8" refreshedVersion="8" minRefreshableVersion="3" recordCount="941" xr:uid="{03B0B28E-4E06-4D22-82E9-78C627E2428D}">
  <cacheSource type="worksheet">
    <worksheetSource name="Table1"/>
  </cacheSource>
  <cacheFields count="11">
    <cacheField name="Company Name " numFmtId="0">
      <sharedItems count="619">
        <s v="12th Wonder"/>
        <s v="24-7 Intouch"/>
        <s v="2COMs"/>
        <s v="3M - TCOE"/>
        <s v="8 Views"/>
        <s v="A.K. Capital Services"/>
        <s v="A5 Labs"/>
        <s v="AaNeel"/>
        <s v="ABB"/>
        <s v="Accenture"/>
        <s v="Acumen HR"/>
        <s v="ADCI - Tamil Nadu"/>
        <s v="ADCI HYD 16 SEZ"/>
        <s v="Add On IT Systems"/>
        <s v="Adglobal360 India"/>
        <s v="Adobe"/>
        <s v="Adroit Market Research"/>
        <s v="Advance Auto Parts"/>
        <s v="Advansoft International"/>
        <s v="AECOM"/>
        <s v="AES Technologies Pvt. Ltd."/>
        <s v="Affinity Express"/>
        <s v="AgilizTech Software Services"/>
        <s v="Agilon Health"/>
        <s v="Agrotech risk pvt ltd."/>
        <s v="AGS Transact Technologies Ltd"/>
        <s v="AIM Chemicals &amp; Ingredients"/>
        <s v="Airtel India"/>
        <s v="Akamai"/>
        <s v="AKAR LIMITED"/>
        <s v="Aliqan Technologies"/>
        <s v="Alkegen"/>
        <s v="Almug Technologies Pvt Ltd"/>
        <s v="AlphaExpression Technologies"/>
        <s v="AlphaValley"/>
        <s v="Amax Jobs Placement"/>
        <s v="amdocs"/>
        <s v="American Express Global Business Travel"/>
        <s v="Ameriprise Financial"/>
        <s v="Amex"/>
        <s v="Amnet Digital"/>
        <s v="Amplework"/>
        <s v="Amrut Software"/>
        <s v="Analytic Edge Pvt Ltd"/>
        <s v="Anar App"/>
        <s v="Anchanto"/>
        <s v="Anion Healthcare BPO"/>
        <s v="ANZ Banking Group"/>
        <s v="Aon Corporation"/>
        <s v="Apex Group"/>
        <s v="Apparatus Solutions"/>
        <s v="AppleTech"/>
        <s v="Appyhigh Technology"/>
        <s v="Aptroid Consulting"/>
        <s v="Arcadia"/>
        <s v="Archer Transnational Systems"/>
        <s v="ARIPL - Karnataka"/>
        <s v="Armorblox"/>
        <s v="ArrayGen Technologies Pvt Ltd"/>
        <s v="Arrow Electronics, Inc."/>
        <s v="Arsh Biotech"/>
        <s v="ART OF LIVING HUMAN RESOURCES"/>
        <s v="Arthur J. Gallagher"/>
        <s v="Artoon Solutions Pvt. Ltd."/>
        <s v="Arup"/>
        <s v="Ascentrik"/>
        <s v="ASHAPURI GOLD ORNAMENT LIMITED"/>
        <s v="Aspen Digital Marketing"/>
        <s v="ASSPL "/>
        <s v="ASSPL - Karnataka"/>
        <s v="Astreya"/>
        <s v="Atlance Solapur"/>
        <s v="Augmentation"/>
        <s v="Aumni Techworks"/>
        <s v="Autodesk"/>
        <s v="Aveva"/>
        <s v="Awesome Fab Shopping Pvt Ltd"/>
        <s v="Axis Ecorp"/>
        <s v="Bajaj FinServ"/>
        <s v="Bank of America"/>
        <s v="Barclays"/>
        <s v="Bassetti"/>
        <s v="Bassetti Group"/>
        <s v="Bayer"/>
        <s v="BBS"/>
        <s v="Bechtel"/>
        <s v="Beckman Coulter Life Sciences"/>
        <s v="Benchmark Digital Partners"/>
        <s v="BenoGroup"/>
        <s v="Biomech healthcare Pvt Ltd."/>
        <s v="BIT-Baroda Institute of Technology"/>
        <s v="BK Talent Lease Consulting"/>
        <s v="BM CLOUD CONSULTANCY"/>
        <s v="BNY Mellon"/>
        <s v="BOEING"/>
        <s v="Bombay Play"/>
        <s v="Bonanza Portfolio Ltd"/>
        <s v="BookMyShow"/>
        <s v="Bosch Group"/>
        <s v="Boston Consulting Group"/>
        <s v="bp"/>
        <s v="Braintech Education And Placement Serveries"/>
        <s v="Brainwires infotech pvt. ltd"/>
        <s v="Brickendon Consulting"/>
        <s v="Bsharp Sales Enablers"/>
        <s v="Buchprufer"/>
        <s v="Bullseye enterprise"/>
        <s v="Cabot"/>
        <s v="Cacti Global"/>
        <s v="Caliber Technologies"/>
        <s v="Cambridge Technology Enterprises (CTE)"/>
        <s v="Camsdata"/>
        <s v="CAPCO"/>
        <s v="Capgemini"/>
        <s v="CarDekho"/>
        <s v="Cargill"/>
        <s v="CashKaro"/>
        <s v="Catalytic Solutions"/>
        <s v="Caterpillar"/>
        <s v="Catholic Relief Services"/>
        <s v="Cedcoss"/>
        <s v="Chqbook"/>
        <s v="CIEL HR"/>
        <s v="Cigna"/>
        <s v="Citi"/>
        <s v="Clarity Bio Systems"/>
        <s v="Clear Nexus"/>
        <s v="Client of Sapwood Ventures Pvt. Ltd."/>
        <s v="Client of The Crew People"/>
        <s v="Clootrack"/>
        <s v="Cloudtechtiq Technologies P.L."/>
        <s v="Code Tree Software Solutions"/>
        <s v="Coditation Systems"/>
        <s v="CoffeeBeans Consulting"/>
        <s v="Cognisive"/>
        <s v="CogniTensor"/>
        <s v="Colgate-Palmolive"/>
        <s v="company confidentential"/>
        <s v="Comviva"/>
        <s v="Concentrix"/>
        <s v="Constrique Software &amp; Digital Solutions Pvt Ltd"/>
        <s v="Contify"/>
        <s v="Corsearch"/>
        <s v="Cotiviti India"/>
        <s v="Couche-Tard"/>
        <s v="Credence Resource Management"/>
        <s v="Credit Suisse"/>
        <s v="Creditas Solutions"/>
        <s v="CrelioHealth"/>
        <s v="Crimsonbeans"/>
        <s v="Crisil"/>
        <s v="Criteo"/>
        <s v="Croma Campus Pvt. Ltd."/>
        <s v="CrowdStrike"/>
        <s v="Crypto Mize"/>
        <s v="Curated - Worldwide"/>
        <s v="Customized Energy Solutions"/>
        <s v="Cynosure Corporate Solutions"/>
        <s v="D Cube Analytics"/>
        <s v="D. E. Shaw &amp; Co., L.P. India"/>
        <s v="Danfoss"/>
        <s v="Daniel Associates"/>
        <s v="Dassault Systèmes"/>
        <s v="Databricks"/>
        <s v="DataEconomy"/>
        <s v="DAYS Group Of Companies"/>
        <s v="DBS Bank"/>
        <s v="Decimal Point Analytics"/>
        <s v="Decision Tree"/>
        <s v="Deets Digital"/>
        <s v="Deevaz"/>
        <s v="Delivery Solutions"/>
        <s v="Deloitte"/>
        <s v="Deltacubes Technology"/>
        <s v="Design Cafe"/>
        <s v="Deutsche Bank"/>
        <s v="Dexndot Solutions"/>
        <s v="Dhara Foods Pvt Ltd."/>
        <s v="Dhwani Rural Information Systems"/>
        <s v="Diamatics Consultancy Private Limited"/>
        <s v="Discover WebTech Private Limited"/>
        <s v="Dotcod Innovation Private Limited"/>
        <s v="Dow Jones"/>
        <s v="DP World"/>
        <s v="Dropshop Network Pvt Ltd"/>
        <s v="DXC Technology"/>
        <s v="Dyson"/>
        <s v="E2E Infoware Management Services"/>
        <s v="E2E Research Pvt. Ltd."/>
        <s v="E2open India"/>
        <s v="Easebuzz"/>
        <s v="EaseMyTrip"/>
        <s v="Easyjobs Recruitment"/>
        <s v="EATON"/>
        <s v="Eccentric Engine"/>
        <s v="Econ One Research India Private Limited"/>
        <s v="Edifixio"/>
        <s v="Edubooks Solutions Pvt Ltd"/>
        <s v="EITAcies Inc."/>
        <s v="ElectricPe"/>
        <s v="Electronic Arts"/>
        <s v="Emerson"/>
        <s v="Enable Careers"/>
        <s v="Encap Technologies"/>
        <s v="Encore Theme"/>
        <s v="enexion energy pvt ltd"/>
        <s v="Enlist Inc"/>
        <s v="Entrolabs It solutions"/>
        <s v="Enzen"/>
        <s v="Eran Innovations LLP"/>
        <s v="Ericsson"/>
        <s v="ESP Global"/>
        <s v="Esskay Compuservices Pvt Ltd."/>
        <s v="eTeam India"/>
        <s v="Etech Global Services"/>
        <s v="Euphoric Thought Technologies Pvt Ltd"/>
        <s v="Everest Fleet Pvt Ltd"/>
        <s v="Everest Fleet Pvt. Ltd."/>
        <s v="eVidyaloka"/>
        <s v="Evolent Health"/>
        <s v="Excellanto"/>
        <s v="Experian"/>
        <s v="Exusia"/>
        <s v="EY"/>
        <s v="EyeQ"/>
        <s v="FactSet Research Systems"/>
        <s v="FactSuite"/>
        <s v="Faircent"/>
        <s v="Falcon Smart IT"/>
        <s v="fidelis group"/>
        <s v="Fidelity International"/>
        <s v="Fidelity Investments"/>
        <s v="Findability Sciences"/>
        <s v="FINDOC INVESTMART PVT. LTD."/>
        <s v="Finexus.inc"/>
        <s v="Finolex Industries"/>
        <s v="Fireblaze AI School"/>
        <s v="Flex"/>
        <s v="FLEXILOANS TECHNOLOGIES"/>
        <s v="FloBiz"/>
        <s v="Foodkart"/>
        <s v="Forbes Advisor"/>
        <s v="Foxberry Technology Pvt Ltd"/>
        <s v="Foxx Life Sciences Pvt Ltd"/>
        <s v="Fragomen"/>
        <s v="Freelancesearchengine"/>
        <s v="Frost &amp; Sullivan"/>
        <s v="FSL Software Technologies ltd"/>
        <s v="FullCycle Private Limited"/>
        <s v="Futurehook"/>
        <s v="Futurism"/>
        <s v="Galaxy Weblinks"/>
        <s v="Galytix"/>
        <s v="Gameskraft"/>
        <s v="Gartner"/>
        <s v="Gateway Group"/>
        <s v="Gemini Exports"/>
        <s v="Genpact"/>
        <s v="Gensler"/>
        <s v="GEP"/>
        <s v="GfK"/>
        <s v="GHR Association"/>
        <s v="Glassbeam, Inc."/>
        <s v="Glidewell India"/>
        <s v="GO MO Group"/>
        <s v="Goalreify"/>
        <s v="GO-JEK"/>
        <s v="GoKwik"/>
        <s v="Goldman Sachs"/>
        <s v="Google"/>
        <s v="Grameen Foundation"/>
        <s v="GreedyGame Media"/>
        <s v="Group 8A"/>
        <s v="Growfitter Private Limited"/>
        <s v="groww"/>
        <s v="GXO Logistics"/>
        <s v="Hannu Knitters Private Limited"/>
        <s v="Harmony Data Integration Technologies"/>
        <s v="Hashtag Infosystem"/>
        <s v="HDB Financial Services Limited"/>
        <s v="HealthMinds Consulting Pvt. Ltd"/>
        <s v="HEALTHVISER PRIVATE LIMITED"/>
        <s v="Heart It Out"/>
        <s v="Helius Technologies"/>
        <s v="Hewlett Packard Enterprise"/>
        <s v="Hexanika"/>
        <s v="Hitachi"/>
        <s v="Hitachi Energy"/>
        <s v="Honeywell"/>
        <s v="HotelHub"/>
        <s v="HowToAbroad"/>
        <s v="HP"/>
        <s v="HQL Solutions"/>
        <s v="HRhelpdesk"/>
        <s v="HSBC"/>
        <s v="Hudson's Bay Company"/>
        <s v="Hyatt Regency Ahmedabad"/>
        <s v="HyreFox Consultants"/>
        <s v="IBM"/>
        <s v="Imerys Minerals India Pvt. Ltd."/>
        <s v="Indibni"/>
        <s v="Indicia Worldwide"/>
        <s v="Indigifts Pvt. Ltd."/>
        <s v="Indus Net Technologies"/>
        <s v="Industrial Support Services"/>
        <s v="Inference Labs"/>
        <s v="Info Stans Pvt. Ltd."/>
        <s v="infoanalytica"/>
        <s v="Infosys BPM Limited"/>
        <s v="Infosys Limited"/>
        <s v="Infoveave"/>
        <s v="INKEY"/>
        <s v="Innovary Technologies"/>
        <s v="Inspire"/>
        <s v="Instamojo"/>
        <s v="InStat"/>
        <s v="Intain Technolgies Private Limited"/>
        <s v="Intello Labs"/>
        <s v="Intent Sourcer Company"/>
        <s v="Intercontinental Exchange"/>
        <s v="Investec"/>
        <s v="IPRO INDIA Private Limited"/>
        <s v="Ipseity Group"/>
        <s v="iQuest"/>
        <s v="Iris software"/>
        <s v="Iron Systems"/>
        <s v="IronList"/>
        <s v="i-Tech Infonet (P) Ltd"/>
        <s v="Ivy CompTech"/>
        <s v="Janes"/>
        <s v="Jardens Capability Developers"/>
        <s v="JB Poindexter &amp; Co"/>
        <s v="Jero work"/>
        <s v="JK Moving Services"/>
        <s v="JLL"/>
        <s v="Johnson &amp; Johnson"/>
        <s v="Johnson Controls"/>
        <s v="JoulestoWatts Business Solutions Pvt Ltd"/>
        <s v="JPMorgan Chase Bank, N.A."/>
        <s v="Kaliber Global"/>
        <s v="KANALYTICS"/>
        <s v="Kennametal, Inc."/>
        <s v="Kinara Capital"/>
        <s v="klassic solutions"/>
        <s v="Konverge.AI"/>
        <s v="Labcorp"/>
        <s v="Larsen &amp; Toubro Infotech Limited"/>
        <s v="LEADS 2 BUSINESS SOLUTIONS P LTD"/>
        <s v="LeadSquared"/>
        <s v="LeanIX GmbH"/>
        <s v="Leantycoon consulting services"/>
        <s v="leap.club"/>
        <s v="Legalwiz"/>
        <s v="Legistify Services Private Limited"/>
        <s v="Lendingtree Research Services LLP"/>
        <s v="Lenovo"/>
        <s v="Lets Viz"/>
        <s v="Levi Strauss &amp; Co."/>
        <s v="Lightning Insights Private Limited"/>
        <s v="Linways Technologies Pvt Ltd, Kinfra Hi-Tech Park"/>
        <s v="Liventus"/>
        <s v="LKQ India"/>
        <s v="Logicsoft International"/>
        <s v="LogisticsNow"/>
        <s v="Loop Health"/>
        <s v="Lowe's"/>
        <s v="LSA Recruit"/>
        <s v="LSEG (London Stock Exchange Group)"/>
        <s v="Lululemon India Tech Hub"/>
        <s v="Luxoft"/>
        <s v="Maan Source"/>
        <s v="Machintel"/>
        <s v="Maersk"/>
        <s v="Magenta"/>
        <s v="Maren Solutions Pvt Ltd"/>
        <s v="Market Expertise"/>
        <s v="Maruti Suzuki India Ltd"/>
        <s v="Mastercard"/>
        <s v="Material Depot"/>
        <s v="Maxim Integrated"/>
        <s v="McAfee"/>
        <s v="McKinsey &amp; Company"/>
        <s v="MedGenome Labs"/>
        <s v="MEDGINI ( Saksham Innovations pvt ltd)"/>
        <s v="Medline Industries"/>
        <s v="Medpace, Inc."/>
        <s v="MELBA BEAUTY ESSENTIALS PRIVATE LIMITED"/>
        <s v="Mercedes-Benz Research and Development India..."/>
        <s v="Merkle"/>
        <s v="Mettler Toledo"/>
        <s v="Mgneto Resource Management"/>
        <s v="Michael Page"/>
        <s v="Michelin"/>
        <s v="Microland"/>
        <s v="Microsoft"/>
        <s v="Milestone Internet Marketing, Inc."/>
        <s v="Mindtree"/>
        <s v="Mintopps Pvt Ltd"/>
        <s v="Mitsogo Inc"/>
        <s v="MJB Technology Solutions"/>
        <s v="MNK INFOTECH INC"/>
        <s v="Mobile Programming LLC"/>
        <s v="Mojocare, Alpha Digital Health"/>
        <s v="Moody's"/>
        <s v="Morgan Stanley"/>
        <s v="Morningstar"/>
        <s v="Mothersonsumi INfotech &amp; Designs"/>
        <s v="Multirecruit"/>
        <s v="Nao Medical"/>
        <s v="Nath Outsourcing Solutions"/>
        <s v="Natural Life Style"/>
        <s v="NatWest Group"/>
        <s v="NCR"/>
        <s v="NDX P2P PRIVATE LIMITED"/>
        <s v="NEAR"/>
        <s v="NES Fircroft"/>
        <s v="Nested Placement Services"/>
        <s v="NetCom Learning"/>
        <s v="Netxcell"/>
        <s v="NEWJ"/>
        <s v="NEXTracker"/>
        <s v="Nielsen"/>
        <s v="NielsenIQ"/>
        <s v="Nike"/>
        <s v="NISG (National Institute for Smart Government)"/>
        <s v="Northern Trust Corp"/>
        <s v="Novo Nordisk"/>
        <s v="NovoTree Minds Consulting"/>
        <s v="Now100 Solutions"/>
        <s v="NTT Ltd"/>
        <s v="NÜRNBERGMESSE INDIA PVT. LTD."/>
        <s v="NVIDIA"/>
        <s v="OASIS"/>
        <s v="O-LINE-O Nexus India Pvt. Ltd."/>
        <s v="OLIVER - SEAPAC"/>
        <s v="Openspace Services"/>
        <s v="Optum"/>
        <s v="Oracle"/>
        <s v="Orcapod"/>
        <s v="Oski Technology"/>
        <s v="OT Services India Private Limited"/>
        <s v="Owens Asia, Inc.."/>
        <s v="Param diamond"/>
        <s v="Parexel"/>
        <s v="PartsAvatar Investments Inc."/>
        <s v="PayU"/>
        <s v="Pazzo Solutions"/>
        <s v="PCM Consultancy"/>
        <s v="Pearlsoft Technologies LLP"/>
        <s v="People Konnect"/>
        <s v="PepsiCo"/>
        <s v="PGEIN Consulting"/>
        <s v="PharmaHopers"/>
        <s v="Phoenix Group"/>
        <s v="Pluckk"/>
        <s v="PlusWealth Capital Management"/>
        <s v="Polaris Inc."/>
        <s v="PowerX Inc"/>
        <s v="predera"/>
        <s v="PRGX Global, Inc"/>
        <s v="Priceline.com"/>
        <s v="Pro Plus Data"/>
        <s v="Proactive Consultancy"/>
        <s v="Prolifics"/>
        <s v="ProTeen"/>
        <s v="Providence Global Center"/>
        <s v="Proziod Analytics"/>
        <s v="PT Commeasure Solutions Indonesia (Reddoorz)"/>
        <s v="PubMatic"/>
        <s v="PVL Global IT Services"/>
        <s v="PwC"/>
        <s v="Qcom"/>
        <s v="Quality Application Solutions Pvt. Ltd."/>
        <s v="QualStream PVT LTD"/>
        <s v="Qualys"/>
        <s v="QuantInsti Quantitative Learning"/>
        <s v="Quillsoft IT Services Private Limited"/>
        <s v="QuinStreet"/>
        <s v="Rackspace"/>
        <s v="RARR Technologies"/>
        <s v="RBHU ETG Private Limited"/>
        <s v="RBNsoft Technologies LLP"/>
        <s v="ReachLocal"/>
        <s v="Reality Premedia Services Pvt Ltd"/>
        <s v="RealPage"/>
        <s v="RegenApps Clouds Pvt Ltd"/>
        <s v="Rehoboth Academic Services"/>
        <s v="Reliance Games"/>
        <s v="Resilinc"/>
        <s v="RichMinds Digital Pvt Ltd"/>
        <s v="Rolls Networks"/>
        <s v="Rolls-Royce"/>
        <s v="RPA Infotech"/>
        <s v="RWS"/>
        <s v="S&amp;P Global"/>
        <s v="Saffron Consultancy Services"/>
        <s v="SAGE Publications India Pvt. Ltd. Cookies Privacy..."/>
        <s v="Sahaj Retail Limited"/>
        <s v="SalveSoft"/>
        <s v="Samsung Electronics"/>
        <s v="Samyak Infotech"/>
        <s v="SandCup Design Studio"/>
        <s v="Saras Analytics"/>
        <s v="Scaler Academy"/>
        <s v="Sea and Beyond"/>
        <s v="Selective Global"/>
        <s v="Sensia Global"/>
        <s v="SEPCOM UNIVERSE PVT LTD"/>
        <s v="Shell"/>
        <s v="ShieldByte Infosec"/>
        <s v="Siemens"/>
        <s v="Siemens Gamesa Renewable Energy"/>
        <s v="Silicon Labs"/>
        <s v="Skilllabs Resource Services"/>
        <s v="Skill-Lync"/>
        <s v="SmartAnalyst"/>
        <s v="SmartStream"/>
        <s v="SMOLLAN INDIA PVT LTD"/>
        <s v="Société Générale"/>
        <s v="Softhealer Technologies"/>
        <s v="Softnotions Technologies Pvt Ltd"/>
        <s v="Springer Nature"/>
        <s v="Squareboat"/>
        <s v="SRM Technologies"/>
        <s v="Standard Chartered"/>
        <s v="Stantec"/>
        <s v="State Street"/>
        <s v="Statfinity Pvt. Ltd."/>
        <s v="Study Group"/>
        <s v="Submitcore"/>
        <s v="SuperDNA Technolab Pvt.Ltd"/>
        <s v="Svastanibhanda Medical Technology Pvt.Ltd. -..."/>
        <s v="SyngyMaxim Solutions Pvt Ltd"/>
        <s v="T&amp;N Business Services Pvt. Ltd."/>
        <s v="TARGET"/>
        <s v="TaskUS"/>
        <s v="TASKUS INDIA PRIVATE LIMITED"/>
        <s v="TATA COMMUNICATIONS Limited"/>
        <s v="TATA Consultancy Services Ltd."/>
        <s v="Tata nexarc"/>
        <s v="TE Connectivity"/>
        <s v="Tech Mahindra"/>
        <s v="TechBulls SoftTech Pvt. Ltd."/>
        <s v="Techshack Private Limited"/>
        <s v="Techtic Solutions"/>
        <s v="TECHTORY"/>
        <s v="TechVerito"/>
        <s v="Tesco"/>
        <s v="THE AKSHAYAPATRA FOUNDATION"/>
        <s v="The Bank of New York Mellon Corporation"/>
        <s v="The Glocal Resource"/>
        <s v="The Luxury Closet"/>
        <s v="ThirdEye Data Inc."/>
        <s v="ThoughtSpot"/>
        <s v="Thrillophilia"/>
        <s v="TIAA"/>
        <s v="Times World Information Technology"/>
        <s v="TLC"/>
        <s v="TMF Group"/>
        <s v="Top Talent Techonologies Pvt Ltd"/>
        <s v="Trading Technologies"/>
        <s v="Travel Centric Technology"/>
        <s v="Travitons Technologies Pvt Ltd"/>
        <s v="Trialfacts"/>
        <s v="Trio Talent search"/>
        <s v="TutorBin"/>
        <s v="TVS Motor"/>
        <s v="twid"/>
        <s v="Uber"/>
        <s v="Ubiquity"/>
        <s v="UBS"/>
        <s v="Ultimez Technology"/>
        <s v="UNESCO"/>
        <s v="Unilever"/>
        <s v="UnitedHealthcare"/>
        <s v="UPL ltd"/>
        <s v="UPL NA Inc."/>
        <s v="UpScalio"/>
        <s v="Vahak"/>
        <s v="Vaibhav Global"/>
        <s v="V-Align Technologies"/>
        <s v="vConstruct"/>
        <s v="Vegith Global services Private Limited"/>
        <s v="Velan Info Services India Pvt Ltd"/>
        <s v="Ventragate"/>
        <s v="Verificient Solution Pvt Ltd-Pune -Viman Nagar"/>
        <s v="Veristrat Inc"/>
        <s v="Veritas Technologies"/>
        <s v="Visa"/>
        <s v="Vitrina"/>
        <s v="Vodafone"/>
        <s v="vPhrase"/>
        <s v="Wakefit"/>
        <s v="Waycool Foods and Products"/>
        <s v="Weaddo"/>
        <s v="Webappclouds"/>
        <s v="WebMD"/>
        <s v="WebSenor"/>
        <s v="WEKAN ENTERPRISE SOLUTIONS INDIA PRIVATE LIMITED"/>
        <s v="Wells Fargo"/>
        <s v="WELLS FARGO BANK"/>
        <s v="Western Union"/>
        <s v="Whitespace Global"/>
        <s v="Winsoft Technologies India"/>
        <s v="Wipro Limited"/>
        <s v="WN Infotech"/>
        <s v="Wyzmindz solutions pvt ltd"/>
        <s v="Xenerx"/>
        <s v="Xperteez Technology"/>
        <s v="Xpertz Innovations Pvt Ltd"/>
        <s v="Yorshr"/>
        <s v="YouGotaGift"/>
        <s v="Young Turtle LLP"/>
        <s v="Ypay Card"/>
        <s v="Zapcom Group"/>
        <s v="Zensar Technologies Limited"/>
        <s v="ZM Financial Systems"/>
        <s v="Zoom"/>
        <s v="Zscaler"/>
      </sharedItems>
    </cacheField>
    <cacheField name="JOB Tittle" numFmtId="0">
      <sharedItems containsBlank="1" count="13">
        <s v=" Data Analyst"/>
        <s v="Business Analyst"/>
        <s v="Financial Data Analyst"/>
        <s v="People Data  Analyst"/>
        <s v=" System Analyst"/>
        <s v="Data Research Analyst"/>
        <s v="Security Data Analyst"/>
        <s v="Senior  Business Analyst"/>
        <s v="Senior Data Analyst"/>
        <s v="Data Product Analyst"/>
        <m u="1"/>
        <s v="Junior Business Analyst" u="1"/>
        <s v="Junior Data Analyst" u="1"/>
      </sharedItems>
    </cacheField>
    <cacheField name="Label" numFmtId="0">
      <sharedItems count="2">
        <s v="Old"/>
        <s v="new"/>
      </sharedItems>
    </cacheField>
    <cacheField name="Location2" numFmtId="0">
      <sharedItems containsBlank="1" count="58">
        <s v="Pune"/>
        <s v="Hyderabad"/>
        <s v="Remote"/>
        <s v="Bengaluru"/>
        <s v="Mumbai"/>
        <s v="Ahmedabad"/>
        <s v="Gurgaon"/>
        <s v="Kolkata"/>
        <s v="Noida"/>
        <s v="Chennai"/>
        <s v="Indore"/>
        <s v="Thiruvananthapuram"/>
        <s v="Kanpur"/>
        <s v="Gurugram"/>
        <s v="Jaipur"/>
        <s v="Vadodara"/>
        <s v="Surat"/>
        <s v="Solapur"/>
        <s v="New Delhi"/>
        <s v="Andaman and Nicobar Islands"/>
        <s v="Ghaziabad"/>
        <s v="Zirakpur"/>
        <s v="Tamil Nadu"/>
        <s v="Calicut"/>
        <s v="Kochi"/>
        <s v="Lucknow"/>
        <s v="Nashik"/>
        <s v="Powai"/>
        <s v="Vijayawada"/>
        <s v="Coimbatore"/>
        <s v="Nirman Vihar"/>
        <s v="Dwarka"/>
        <s v="Anand"/>
        <s v="Mohali"/>
        <s v="Anantapur"/>
        <s v="Aurangabad"/>
        <s v="Ludhiana"/>
        <s v="Nagpur"/>
        <s v="Chandigarh"/>
        <s v="Bhopal"/>
        <s v="Rajkot"/>
        <s v="Gandhinagar"/>
        <s v="Pitampura"/>
        <s v="Puducherry"/>
        <s v="Thane"/>
        <s v="Panchkula"/>
        <s v="Ulsoor"/>
        <s v="Goregaon"/>
        <s v="Bhilwara"/>
        <s v="Dehra Dun"/>
        <s v="Mysore"/>
        <s v="Hubli"/>
        <s v="Udaipur"/>
        <s v="Telangana"/>
        <s v="Goa"/>
        <s v="Sahibzada Ajit Singh Nagar"/>
        <m u="1"/>
        <s v="941" u="1"/>
      </sharedItems>
    </cacheField>
    <cacheField name="States" numFmtId="0">
      <sharedItems/>
    </cacheField>
    <cacheField name="SALARY RANGE YEARLY" numFmtId="164">
      <sharedItems containsMixedTypes="1" containsNumber="1" containsInteger="1" minValue="120000" maxValue="120000" count="153">
        <s v="NULL"/>
        <s v="₹5,00,000 - ₹10,00,000 "/>
        <s v="₹360,000 - ₹840,000 "/>
        <s v="₹5,00,000 - ₹10,71,573 "/>
        <s v="₹360,000 - ₹480,000 "/>
        <s v="₹4,20,000 - ₹5,40,000 "/>
        <s v="₹4,00,000 - ₹6,00,000 "/>
        <s v="₹6,00,000 - ₹12,00,000 "/>
        <s v="NULL_x000a_"/>
        <s v=" ₹2,25,000 "/>
        <s v="₹12,50,000 - ₹20,00,000 "/>
        <s v="₹2,00,000 - ₹2,40,000 "/>
        <s v="₹8,00,000 - ₹15,00,000 "/>
        <s v="From ₹6,00,000 a year"/>
        <s v="₹10,00,000 - ₹15,00,000 "/>
        <s v=" ₹3,00,000 "/>
        <s v="₹5,00,000 - ₹8,00,000 "/>
        <s v="₹7,50,000 - ₹9,50,000 "/>
        <s v="₹4,20,000 - ₹4,80,000 "/>
        <s v="₹3,00,000 - ₹9,00,000 "/>
        <s v="₹120,000 - ₹240,000 "/>
        <s v="₹480,000"/>
        <s v="₹180,000 - ₹240,000 "/>
        <s v="₹8,00,000 - ₹16,00,000 "/>
        <s v="₹4,00,000 - ₹5,00,000 "/>
        <s v="₹1,50,000 - ₹4,00,000 "/>
        <s v="₹240,000 - ₹360,000 "/>
        <s v="₹1,10,000 - ₹1,20,000 "/>
        <s v="₹180,000 - ₹360,000 "/>
        <s v="₹240,000"/>
        <s v="₹4,00,000 - ₹10,00,000 "/>
        <s v=" ₹12,00,000"/>
        <s v=" ₹21,00,000 "/>
        <s v="₹120,000 - ₹360,000 "/>
        <s v="₹4,44,000 - ₹6,60,000 "/>
        <s v="₹4,00,000 - ₹8,00,000 "/>
        <s v="₹10,00,000 - ₹12,00,000 "/>
        <s v=" ₹11,00,000 "/>
        <s v="₹216,000 - ₹264,000 "/>
        <s v="₹2,00,000 - ₹5,00,000 "/>
        <s v=" ₹6,00,000 "/>
        <s v=" ₹960,000 "/>
        <s v="₹90,000 - ₹1,20,000 "/>
        <s v="₹20,00,000 - ₹35,00,000 "/>
        <s v="₹15,00,000 - ₹20,00,000 "/>
        <s v="₹120,998 - ₹480,000 "/>
        <s v="₹480,000 - ₹1080,000 "/>
        <s v=" ₹35,00,000 "/>
        <s v="₹108,000 - ₹168,000"/>
        <s v="₹240,293 - ₹720,000 "/>
        <s v="₹600,000 - ₹960,000 "/>
        <s v="₹216,000 - ₹300,000 "/>
        <s v="From ₹8,50,000 a year"/>
        <s v="₹2,40,000 - ₹6,00,000 "/>
        <s v="₹3,00,000 - ₹5,00,000 "/>
        <s v="₹360,000 - ₹720,000 "/>
        <s v=" ₹1,80,000 "/>
        <s v=" ₹4,20,000 "/>
        <s v="₹144,000 - ₹180,000 "/>
        <s v="₹9,00,000 - ₹11,00,000 "/>
        <s v="₹2,50,000 - ₹12,00,000 "/>
        <s v="₹1,70,710 - ₹2,70,355 "/>
        <s v="₹3,84,000 - ₹4,80,000 "/>
        <s v="₹15,00,000 - ₹30,00,000 "/>
        <s v="₹12,55,575 - ₹28,40,135 "/>
        <s v=" ₹2,70,000 "/>
        <s v="₹20,0000 - ₹300,000"/>
        <s v="₹200,000 - ₹300,000 "/>
        <n v="120000"/>
        <s v="₹2,50000"/>
        <s v="₹6,00,000 - ₹15,00,000 "/>
        <s v="₹30,0000"/>
        <s v="₹180,000 - ₹300,000 "/>
        <s v="₹6,00,000 - ₹9,00,000 "/>
        <s v="₹3,60,000 - ₹6,00,000 "/>
        <s v="₹4,00,000 - ₹7,00,000 "/>
        <s v="₹12,00,000 - ₹20,00,000 "/>
        <s v="₹120,000 - ₹3,00,000 "/>
        <s v="₹96,000 - ₹360,000"/>
        <s v="₹5,00,000 - ₹9,00,000 "/>
        <s v="₹2,40,000 - ₹3,00,000 "/>
        <s v="₹120,000 - ₹300,000 "/>
        <s v="₹17,00,000 - ₹30,00,000 "/>
        <s v=" ₹10,00,000 "/>
        <s v="₹15,00,000 - ₹18,00,000 "/>
        <s v="₹4,50,000 - ₹5,50,000 "/>
        <s v="₹180,000"/>
        <s v=" ₹7,00,000 "/>
        <s v="₹3,00,000 - ₹14,00,000 "/>
        <s v=" ₹8,50,000 "/>
        <s v="₹168,000 - ₹260,000 "/>
        <s v=" ₹480,000"/>
        <s v="₹8,00,000 - ₹12,00,000 "/>
        <s v="₹3,50,946 - ₹14,61,765 "/>
        <s v="₹120,000 - ₹192,000 "/>
        <s v="₹5,00,000 - ₹7,00,000 "/>
        <s v=" ₹9,00,000 "/>
        <s v="₹3,00,000 - ₹4,80,000 "/>
        <s v="₹1,44,000  "/>
        <s v="₹30,00,000 - ₹50,00,000 "/>
        <s v="₹6,00,000 - ₹19,00,000 "/>
        <s v="₹5,00,000 - ₹15,00,000 "/>
        <s v="₹6,00,000 - ₹13,00,000 "/>
        <s v="₹30,60,000 "/>
        <s v="₹3,00,000 - ₹4,50,000 "/>
        <s v="Up to ₹8,00,000 a year"/>
        <s v="₹3,00,000 - ₹3,50,000 "/>
        <s v="₹9,00,000 - ₹12,00,000 "/>
        <s v="₹600,000 - ₹720,000 "/>
        <s v="₹3,00,000 - ₹6,50,000 "/>
        <s v="₹4,00,000 - ₹9,00,000 "/>
        <s v="₹6,00,000 - ₹10,00,000 "/>
        <s v="₹216,608 - ₹600,000 "/>
        <s v="₹144,000"/>
        <s v="₹360,000 - ₹600,000 "/>
        <s v="₹144,000 - ₹240,000 "/>
        <s v="₹5,50,000 - ₹10,33,365 "/>
        <s v="₹840,000 - ₹12,00,000 "/>
        <s v=" ₹12,00,000 "/>
        <s v="₹120,000 - ₹2,16,000 "/>
        <s v="₹264,000 - ₹300,000 "/>
        <s v="₹3,00,000 - ₹4,00,000 "/>
        <s v=" ₹10,000 a month"/>
        <s v="₹240,000 - ₹360,000"/>
        <s v="₹480,000 - ₹600,000 "/>
        <s v="₹960,000 - ₹1320,000"/>
        <s v="₹1,80,000 - ₹3,00,000 "/>
        <s v="₹120000"/>
        <s v="₹2,40,000 - ₹7,20,000 "/>
        <s v="₹18,00,000 - ₹25,00,000 "/>
        <s v="₹240,000 - ₹400,000 "/>
        <s v="₹180000 - ₹288,000"/>
        <s v="₹200,000 - ₹360,000 "/>
        <s v="₹2,00,000 - ₹4,00,000 "/>
        <s v="₹1,50,000 - ₹2,25,000 "/>
        <s v="₹3,55,715 - ₹13,34,643 "/>
        <s v="₹144,000 - ₹720000"/>
        <s v="₹2,59,917 - ₹10,45,453 "/>
        <s v="₹5,00,000 - ₹12,00,000 "/>
        <s v="₹1,80,000 - ₹3,50,000 "/>
        <s v="₹6,00,000 - ₹16,00,000 "/>
        <s v="₹8,00,000 - ₹14,00,000 "/>
        <s v="₹5,00,000 - ₹9,12,129 "/>
        <s v="₹12,00,000 a year"/>
        <s v="₹10,00,000 "/>
        <s v=" ₹2,40,000 "/>
        <s v="₹3,00,000 - ₹6,00,000 "/>
        <s v="₹5,00,000 - ₹11,00,000 "/>
        <s v=" ₹18,00,000 "/>
        <s v="₹2,00,000 - ₹3,00,000 "/>
        <s v="₹1,44,000 - ₹180,000 "/>
        <s v="₹2,19,765 - ₹4,21,382 "/>
        <s v=" ₹75,00,000 "/>
      </sharedItems>
    </cacheField>
    <cacheField name="min" numFmtId="0">
      <sharedItems/>
    </cacheField>
    <cacheField name="max" numFmtId="0">
      <sharedItems/>
    </cacheField>
    <cacheField name="JOB TYPE" numFmtId="49">
      <sharedItems containsBlank="1" count="6">
        <s v="Full-time"/>
        <s v="Contractual"/>
        <s v="NULL"/>
        <s v="Internship"/>
        <s v="Part-time"/>
        <m u="1"/>
      </sharedItems>
    </cacheField>
    <cacheField name="SHIFTS" numFmtId="49">
      <sharedItems containsBlank="1" count="7">
        <s v="NULL"/>
        <s v="Rotational shift"/>
        <s v="Night shift"/>
        <s v="Day shift"/>
        <m u="1"/>
        <s v="Evening shift" u="1"/>
        <s v="Morning shift" u="1"/>
      </sharedItems>
    </cacheField>
    <cacheField name="job description" numFmtId="0">
      <sharedItems count="887">
        <s v="Understand, transform and analyse data to present. as well as Understand Business Intelligence context business model, design and develop meaningful insights ."/>
        <s v="Develop and maintain databases, data systems – reorganizing data in a readable format. as well as Proven working experience in data analysis."/>
        <s v="Knowledge of data analytics and data modeling. as well as Superior attention to detail and strong data orientation."/>
        <s v="Ensure employee data is current and accurate for assigned program. as well as Ability to enter data with a high level of accuracy."/>
        <s v="Gather, scrub, organize, analyze, and present insights headers or metrics data. as well as The Business Analyst plays a key role in assisting the business by."/>
        <s v="Proactively distill and analyze data, charts, and graphs into actionable insights &amp; present recommendations to stakeholders and other audiences. "/>
        <s v="We are looking for a Freelance Data Analyst who will support product, sales, marketing teams with insights gained analyzing company data. "/>
        <s v="8+ years of experience creating data visualizations. as well as Lead a technical team; build data visualizations, provide work direction, guidance, and be responsible for."/>
        <s v="Discover loopholes in data sets, campaign strategy, and sales strategy. as well as We expect you to extract, dig into and transform the data to be prepared for analysis."/>
        <s v=" Shows strong customer orientation.  Applies critical thinking when reviewing customer requests.  Able to self-train quickly and pick up new skills."/>
        <s v="This role collaborates closely with Product teams as well as with other members of the Marketing team such as Digital Marketing, User Experience, Channel."/>
        <s v="Provide guidance and mentorship to the junior analyst in a formal and/or informal manner. as well as Exhibit proficiency in data visualization techniques and experience."/>
        <s v="Maintain the health of data sources, and data collection systems through stringent data quality check and process improvements. "/>
        <s v="Prepare analyses of internal sales, technical and financial data, and external market data. as well as Interpret resulting data and make recommendations to marketing ."/>
        <s v="You will help incorporate incorporates integrated solutions for customer journey management, email, mobile, social, web personalization, advertising, content."/>
        <s v="The team also managing clinical data management projects. as well as The team is responsible for performing data management activities including discrepancy review, query."/>
        <s v="The team reviews and resolves discrepancies identified by the system or through manual checks as per guidelines, issues data clarification forms as and when."/>
        <s v="You will be working as a part of the data-driven Data Visualization team which is primarily responsible for leveraging visualization tools to create informative."/>
        <s v="Years of Experience: 3-5 years. as well as You will be working as a part of the Digital Marketing team to understand and help clients market their products or services."/>
        <s v="This includes focusing on tracking business performance through trusted data and insights while actively managing employee behaviors. "/>
        <s v="Use data analytics and story-telling techniques to enhance the client journey. as well as You will be aligned with our Finance Operations vertical and will be helping us."/>
        <s v="Years of Experience: 3-5 years. as well as The Business Reporting and Governance vertical helps to deploy and deliver robust tracking mechanism for SLA/KPI or any other."/>
        <s v="The role is focused on leveraging Tableau to create visually appealing reports, charts, graphs and dashboards using data. "/>
        <s v="With hands on experience in handling data and analytics driven decision making. as well as With hands on experience in handling data and analytics driven decision making."/>
        <s v="Key Responsibilities : A: End to end flow of a broad range of analytics use cases, to deliver real business value B: From engaging with business stakeholders."/>
        <s v="Should understand analytics concepts such as big data, data lake, predictive analytics, embedded analytics, machine learning and conversations AI. "/>
        <s v="Customer analytics is a process by which data customer behavior is used to help make key business decisions via market segmentation and predictive."/>
        <s v="You will be aligned with our Finance Operations vertical and will be helping us in determining financial outcomes by collecting operational data/reports, whilst."/>
        <s v="They analyze data regularly to identify gaps in the MSP program supply chain &amp; make proactive recommendations to clients &amp; RSR Program Office to ensure desired."/>
        <s v="You will be required to utilize the existing frameworks, standards, patterns to create architectural foundation and services necessary for AI applications ."/>
        <s v="You will be working as a part of Supply Chain Analytics team which leverages Supply Chain &amp; Operations data to gain increased visibility into end-to-end."/>
        <s v="In Supply and Demand Planning, you will have to implement systems to support the demand and supply planning process by providing planners with automated tools."/>
        <s v="You will centrally maintain vendor and employee data within enterprise resource planning and procurement systems. as well as Years of Experience: 3-5 years."/>
        <s v="Years of Experience: 3-5 years. as well as You will be aligned with our Network Operations vertical which ensures that we maintain a robust common integration framework ."/>
        <s v="Key Responsibilities : A: Identifying and writing business scenarios requirements and business procedures B:Mapping scenarios to business requirements ."/>
        <s v="Analyzes, visualizes and interprets data multiple sources for client use. as well as Analyzes, visualizes and interprets data multiple sources for client use."/>
        <s v="The Workday Talent Management team is responsible for designing, developing, implementing, and managing business solutions within Workday's HCM Tracking Library."/>
        <s v="Years of Experience: 3-5 years. as well as You will be working as a part of the Transaction risk management team which focuses on reviewing potential fraudulent/high-risk."/>
        <s v="The Fraud Management team is focused on managing risks incidents reporting, perform root cause analysis on errors, liaise with operations SMEs and Management."/>
        <s v="ETL(Extract, Transport, and Load) - Set of methods and tools to extract data outside sources, transform it to fit an organization's business needs."/>
        <s v="Use data analytics and story-telling techniques to enhance the client journey. as well as Skill required: Insurance - Property and Casualty Underwriting."/>
        <s v="Manage, architect, and analyze big data to build data driven business insights and high impact data models to generate significant business value. "/>
        <s v="The role may also need expertise in managing clinical data management projects. as well as The team is responsible for performing data management activities including."/>
        <s v="In the Data Science team, you will manage and analyze data in order to build data driven business insights and high impact data models to generate significant."/>
        <s v="The role will require for you to work on Microsoft Power BI to help visualize data and share discoveries and collaborate in intuitive new ways. "/>
        <s v="The Data Analytics and Interpretation team is responsible for inspecting, cleansing, transforming, and modeling data with the goal of discovering useful."/>
        <s v="You will be working as a part of F&amp;A Analytics team which provides domain and analytics expertise to deliver business value to the client based on the F&amp;A data. "/>
        <s v="Use data analytics and story-telling techniques to enhance the client journey. as well as Years of Experience: 5-8 years."/>
        <s v="In Warranty Management, you will be working on defining warranty offerings; run outsourced after-sales warranty support and entitlement programs; evaluate."/>
        <s v="Use data analytics and story-telling techniques to enhance the client journey. as well as Skill required: Telecom Operations - Customer Service Management."/>
        <s v=" Understand the data structure and prep the data for Analytics. as well as  Create Tableau reports/dashboards that provide insight."/>
        <s v="He/she has deep knowledge in data analysis and is able to wrangle the expected data any data source. as well as Experience with handling data ingestion multiple."/>
        <s v="Experience working extensively with large scale data bases and data warehouse. as well as You have extensive experience working with extremely large data sets and are."/>
        <s v="Comfortable working with large datasets. as well as Understands slicing, dicing, and cuts."/>
        <s v="Work with data and analytics experts to strive for greater functionality in our data systems. as well as Drive KPI using the data."/>
        <s v="This role will also have a technical portion too using different tools and languages to access data in order to create visualizations. "/>
        <s v="Handling data sets and analysing the same. as well as Communicating with clients to understand and document the business objectives."/>
        <s v="Work closely with business stakeholder, data analyst and data engineering team to perform data transformation. as well as Design and develop Power BI reports."/>
        <s v="Lead discussions and design sessions involving the appropriate resources in decisions concerning UIs, data flows, data integrity, data integration, system."/>
        <s v="2+ years experience using data profiling and data quality tools in measuring data quality of critical data elements tool. "/>
        <s v="Maintains industry data external sources; ensures quality and accuracy of the data. as well as Supports Regular d ad-hoc analyses as requested by the business."/>
        <s v="Review and assess all source documents, and compile data in an adverse event report; as well as At least 2 years + of total experience in is must."/>
        <s v="Assists in assembling data for trending and forecasting. as well as Collects and analyzes data for tracking actual cost to funding limitations."/>
        <s v="Develop data models to transform raw data into meaningful insights. as well as Develop reports to make data more meaningful to business initiatives, analyze data."/>
        <s v="Job Summary:Responsible for the creation of macros, automation of reports, detailed analysis, and the work necessary to feed data into our reporting tools."/>
        <s v="Adept at queries, report writing and presentation findings. as well as Strong analytical and problem-solving skills."/>
        <s v="Uses data quality tools to proactively identify data integrity issues. as well as You'll not only gather data, reformat data, validate data acquisition methods, determine."/>
        <s v="To form training and verification data sets. as well as To launch models and model ensembles for estimation by test data."/>
        <s v="Examine data mobile phones and satellite igation systems to trace people or places. as well as Should have knowledge of forensic tools and software to extract ."/>
        <s v="NULL "/>
        <s v="Submission of data and analysis of data to Business and CFR. as well as Reviewing &amp; identifying opportunities for improving/ redesigning accounting and reporting."/>
        <s v="Drive Data &amp; Voice revenue for the circle. as well as Monitor, analyze &amp; contribute to postpaid Average Revenue per user enhancement &amp; Churn reduction."/>
        <s v="Familiar with digital analytics and clickstream data. as well as Develop strong hypothesis, conduct A/B analytics and make data based recommendations for product."/>
        <s v="Own product/device specifications definition, architectural trade-off and design choices. as well as Own relationships with hardware/software partners, drive engagements."/>
        <s v="Customer Deck Preparation for monthly engagement calls. as well as Minutes of the meeting and follow up on open issues."/>
        <s v="Assemble and summarize data to generate reports on financial status and risks (daily, weekly, monthly and quarterly). "/>
        <s v="Should be able to engage senior management with data. as well as Identify and implement streamlined processes for data reporting, dash boarding and communication."/>
        <s v="Establishing and reviewing continuous control monitoring framework across Business Units. as well as Monitoring and Evaluation of Business unit wise Compliance Self."/>
        <s v="Identify and implement streamlined processes for data reporting, dash boarding and communication. as well as Collaborate with Product for data tracking and implementation."/>
        <s v="Submission of data and analysis of data to OpCo. as well as Reviewing &amp; identifying opportunities for improving/ redesigning accounting and reporting procedures ."/>
        <s v="Be able to understand, analyze and organize complex and/or sensitive data sets. as well as Creating reports and analyzing data for patterns that indicate problems to be."/>
        <s v="Interpret data and turn into meaningful information. as well as Business analysis activities, (Data Sourcing, Retrieving, Crunching &amp; Cleaning)."/>
        <s v="Implement advance strategies for gathering, reviewing and analyzing data requirements. as well as This role is responsible for requirement gathering, prioritizing."/>
        <s v="Identify and support implementation of automated digital methods of capturing and displaying line data and plant data, as well as populating data lakes. "/>
        <s v="They should have curiosity on fundamental concepts including, but not limited to, key financial metrics &amp; ratios, credit covenants &amp; issuer plus security meta."/>
        <s v="Study and convert functional requirements into technical tasks. as well as Analyse, calculate and provide estimates."/>
        <s v="Lead the team of analysts to ensure timely completion of client assignments. as well as Financial modeling: input data into proprietary financial models to create charts."/>
        <s v="Advanced analytical knowledge of data, Conducting big data analysis. as well as Defines company data assets (data models), spark, spark SQL, and hive SQL jobs to populate."/>
        <s v="Role will involve regular interactions with HR leaders located globally for problem solving using data analytics techniques. "/>
        <s v="The target is to accurately input and maintain data to maintain the excellence of service that we deliver to our customers, providing maximum quality of data. "/>
        <s v="To be a strong candidate for an this role, you should possess strong quantitative, analytical, programming, communication and problem-solving skills. "/>
        <s v="Collaborate with internal and external teams to assemble requirements for reporting needs, help with data-driven decision making, strive to get data ."/>
        <s v="Work closely with other teams to develop system capabilities, models, controls and designing data elements. as well as Delivering on modeling priorities - Developing ."/>
        <s v="Depending on role and business needs, colleagues will either work onsite, in a model (combination of in-office and virtual days) or fully virtually. "/>
        <s v="Enhance Marketing processes and leverage data insights to improve campaign performance. as well as A very strong focus of this role would be detailed use of machine."/>
        <s v="International Operational Excellence COE is a team supporting the issuing and acquiring businesses in all countries across International in ensuring a robust."/>
        <s v="Provide support specifically AML/KYC by ensuring verification of PII data. as well as International Operational Excellence is a newly expanded organization, responsible."/>
        <s v="Develop and deploy new data sources, data derivations, and business intelligence. as well as Experience with using data querying and scripting languages to analyze large."/>
        <s v="Keen on exploration and analysis of data various data sources, translate the same to excellent visual case studies. "/>
        <s v="Product development, data engineers, and data scientists. as well as Familiarity with transactional and data warehouse environments."/>
        <s v="This individual should have the innate ability to lend life to data and make data come alive through intuitive visualizations. as well as Unix/Linux and Shell Scripting."/>
        <s v="Capturing the required product data the website links and noting the same in excel. as well as Experience: At least 6 months to 1 year experience of working on Online."/>
        <s v="RESPONSIBILITIES: ✓ Will manage day-to-day data received from the client ✓ Process data ✓ Analyze projects using econometric techniques. "/>
        <s v="1+ year experience as an analyst with a consumer or marketplace/platform product. as well as Data and User focused: Balance data insights with user research to drive."/>
        <s v="Analyse gaps in data availability and apply data visualization and diagnosis to discover useful patterns. as well as Brainstorming on design with UI/UX teams, users."/>
        <s v="Perform complex data analysis in support of ad-hoc and standing customer requests. as well as Write excel and SQL programs to analyze and extract valuable information ."/>
        <s v="Excellent data analysis/extraction skills preferably accompanied by excellent skills in advanced Excel data analysis functions. "/>
        <s v="Mapping and cataloguing data elements and data assets and addressing any data quality shortcomings. as well as Business analysis experience with understanding of data."/>
        <s v="Collaborate with peers at Aon Hewitt to understand methodologies and data findings. as well as The process involves analysis of data which includes rigorous auditing."/>
        <s v="Excellent knowledge of data management and data architecture. as well as Experience in data warehouse architecture development and management."/>
        <s v="Excellent knowledge of data management and data architecture. as well as Good experience in SQL, Microsoft excel, ETL, Alteryx, data modelling and data visualization."/>
        <s v="Collecting quantitative and qualitative data online sources. as well as Understanding the product and identifying different sources which data can be obtained."/>
        <s v="Must have good observational skills to validate data obtained via other techniques and expose new areas for elicitation. as well as Business analysis: 2 years (Preferred)."/>
        <s v="Reporting accurate data, based on the validation process. as well as Work with the data provided and make it suitable for use within a format that is acceptable to ."/>
        <s v="Manages data correction requirements, performs peer review and ensures data quality standards. as well as The Associate Data Analyst role supports the data collection by."/>
        <s v="Present data in numerical and graphical formats appropriately for different audiences. as well as Ability to source, structure and analyze data for problem solving;."/>
        <s v="3+ years experience in a business analyst, data analyst or statistical analyst role. as well as Experience with data visualization using QuickSight, Tableau, or similar."/>
        <s v="As a Junior Data Analyst, you will be responsible for identifying new types of email attacks, validating detections made by our algorithms, updating our machine."/>
        <s v="_Analyse data- NGS / Microarray Data Analysis_. as well as _Skills in Next Generation Sequencing, Microarray data Analysis_."/>
        <s v="Prepare, check source information , verify data and correct data where necessary. as well as Comply with data integrity and security policies."/>
        <s v="Develop high level data models and process flows. as well as Should understand the business objective, validate all the requirements ."/>
        <s v="Familiar with extraction of relevant data, cleanse and transform data into insights that drive business value, through use of data analytics, data visualization."/>
        <s v="This includes gathering and analyzing data in support of business cases, proposed projects, and systems requirements. as well as (1 to 2 years of experience)."/>
        <s v="Agreeing data quality rules with data owners/data stewarts. as well as Conduct investigations into data flows and data lineage."/>
        <s v="Gathering data using various websites like LinkedIn, Hoovers, Bloomberg etc. as well as Validating the information using various validation techniques."/>
        <s v="Bachelor’s Degree in Mathematics or Computer Engineering. as well as Good Knowledge of MS-excel expert."/>
        <s v="To details and data fidelity. as well as Automate data templates and reports."/>
        <s v="3+ years experience in a business analyst, data analyst or statistical analyst role. as well as Ability to present information professionally &amp; concisely with supporting."/>
        <s v="4+ years' experience in a business analyst, data analyst or statistical analyst role · Advance SQL proficiency - experience writing complex SQL statements ."/>
        <s v="Perform quality assurance on data to determine potential data gaps. as well as Handle data-related technical issues and support data infrastructure needs."/>
        <s v="Skills Computer Deep Technical Knowledge. as well as Advance Excel, MS Office, and Data Analyst, Tally ERP Handler."/>
        <s v="# security incidents dealing and resolution; involving Application, Databases, Websites and Network infrastructure including data breaches resolution. "/>
        <s v="Founded in 2016, Aumni Techworks helps software product MNCs by building and operating their fully owned teams or their subsidiaries in India. "/>
        <s v="Understand existing metrics and data models and identify and document areas for improvement to contribute to the overall Autodesk data infrastructure. "/>
        <s v="Perform in-depth analyses of audit/inventory data provided by customers using a variety of database tools. as well as The License Compliance Analyst will provide analysis."/>
        <s v="Knowledge of data modelling, data cleansing, data transformation and data enrichment techniques. as well as Consult and coach on interpretation of data, data ethics, data."/>
        <s v="Perform data manipulation, data transformation, and cleansing in Excel. as well as Execute tests, collect and analyze data, and identify trends and insights."/>
        <s v="Diagnose the Current state of operation and Function. as well as Analyze the current strategy and market operation."/>
        <s v="DUTIES AND RESPONSIBILITIES: • Understanding the data requirements stakeholders for the campaigns entrusted. "/>
        <s v="You will conduct data analysis, project management, policy analysis and research in an effort to build a strong GCOR holistic foundation &amp; understanding. "/>
        <s v="Strategic IB AML data sourcing Analysis and documentation. as well as Ability to perform business and data analysis alongside working with technology colleagues."/>
        <s v="Empowered to optimise and improve data processes. as well as Maintain documentation of data reporting controls and processes for compliance."/>
        <s v="Familiar with data platform capabilities like data ingestion (ETL vs CDC), data lake, data warehouse, data marts, data science. "/>
        <s v="Identifying the relevant data points for the issue at hand; understand and extract the required portions quickly through optimised querying of our data storage."/>
        <s v="Support Customer Targeting manager to deliver data discovery and participate in data walkthroughs. as well as Follow team processes to use data manipulation languages."/>
        <s v="Experience in performance optimization of data processing in Informatica PowerCenter and SQL. as well as Ensure that all activities and duties are carried out in full."/>
        <s v="Experienced in handling large volumes of data &amp; data analysis. as well as Engage with stakeholders as needed to ensure date data is incorporated into reporting."/>
        <s v="Building an understanding of the payments businesses and the data that supports them, and overlaying that with data usage and coding be best practice."/>
        <s v="Maintain documentation of data processes for compliance. as well as Empowered to optimise and improve data processes."/>
        <s v="Ensure that all activities and duties are carried out in full compliance with regulatory requirements, Enterprise Wide Risk Management Framework and internal."/>
        <s v="Business Analysis Identify high level requirements and then drive out /derive detail of the lower level requirements; via applicable methods (stakeholder."/>
        <s v="Define and detail data gaps, data requirements and data distribution methods. as well as Liaise with business teams to define &amp; document process &amp; data maps and carry out."/>
        <s v="Identify erroneous market data and appropriate sources for providing correct data. as well as Perform market data quality reviews and analysis."/>
        <s v="GP BLOCK, Kolkata - 700091, West Bengal: Reliably commute or planning to relocate before starting work (Required). as well as Total work: 1 year (Preferred)."/>
        <s v="MUST HAVE* Good written and verbal communication skills in English. as well as  Good understanding on computer fundamentals."/>
        <s v="Contribute to ongoing data science efforts, utilize available data sets and data science best practices to identify business risks and opportunities. "/>
        <s v="Experience in data analysis, including data cleaning/preparation, reporting, modeling. as well as Daily data analysis in online financial business, including data cleaning."/>
        <s v="Large scale data entry various source media. as well as Entering data into a Geographic Information System (GIS) environment."/>
        <s v="Support data mining and analysis for ad-hoc projects by developing or leveraging existing dashboards and data visualization concepts. "/>
        <s v="Able to understand various data structures and common methods in data transformation. as well as Extensive background in data mining and statistical analysis."/>
        <s v="Use statistical methods to analyze data and generate useful business reports. as well as Work with departmental managers to outline the specific data needs for each."/>
        <s v="Paid Training Will be Provided With 100 % job Assurance. as well as Com /B.Com/ BBA finance / Bachelors in Computers / B."/>
        <s v="Experience in data &amp; number crunching and analyzing &amp; presenting the data in desired formats. as well as Experience in quantitative analysis, research, data mining."/>
        <s v="*Identify* the data you want to analyze. as well as *Clean* the data in preparation for analysis."/>
        <s v="Reconciliation - IC1Responsible for assisting in the data analysis of reconciliations. as well as Assists in the creation of the data analysis conclusions, recommendations."/>
        <s v="Monitors data feeds and performs data scrubbing for the Data Management and Quantitative Analysis team. as well as May manage moderately complex databases, feeds, etc. ."/>
        <s v="With direct guidance, assists with risk management efforts for the assigned credit risk focus, such as Credit Analysis &amp; Approval/Portfolio Management."/>
        <s v="Responsible for the daily workflow of client transition/conversion operational and data analysis, monitoring each component of the transition/conversion."/>
        <s v="Co-ordination, data collation and data Analysis. as well as Periodically compare data to other tools within the organization."/>
        <s v="Client Reporting, Performance - IC2Monitors and reports on client portfolio performance. as well as Maintains online tools and reporting platform."/>
        <s v="Develops, runs and pulls data and reports. as well as Boeing India Supply Chain Team currently looking for an Associate Tooling procurement Analyst to join team in."/>
        <s v="Coordination with data stewards to gather supplier information for MDG. as well as Act as process owner and data steward for Executive Supplier Contacts."/>
        <s v="Prototyping new ways to visualise and understand data relationships. as well as You will find that this role will challenge you to combine your computational &amp; statistical."/>
        <s v="B. Conducting statistical analysis of stock and company data, fundamentals, and relevant correlations of the data to identify alpha opportunities; "/>
        <s v="Paying “attention to details”; you should be obsessed with surfacing quality insights business and customer data. "/>
        <s v="Bachelor of Engineering (B.E / B. "/>
        <s v="O data management (SQL database). as well as Execution and development of respective data analytics, incl."/>
        <s v="Able to quickly learn and use specialized survey data analysis tools such as SPSS, Sawtooth, etc. to deliver practical data analytics outcomes. "/>
        <s v="Apply techniques such as data gathering, data mapping, benchmarking, trend analysis and charting to provide observations, and actionable insight. "/>
        <s v="We design algorithms and build complex models out of large amounts of data. as well as Demonstrated handling, processing, and deriving insights from remotely sensed data."/>
        <s v="Implementation of algorithms to mine targeted data and the ability to convert data into a business story. as well as Expertise in Exploratory Data analysis and should be."/>
        <s v="You will provide technical support through deeper understanding of relevant data analytics solutions and processes to build high quality and efficient analytic."/>
        <s v="Quality review of online surveys before launch, data handling and management capabilities to validate and clean data prior to further processing. "/>
        <s v="Ensuring the base data is captured accurately. as well as Support the team to perform data analysis for PIPE portfolio companies."/>
        <s v="As a Product Analyst, you will be part of a team, championing enterprise business applications to simplify, automate, and expediate customer value delivery. "/>
        <s v="This individual will be a part of the Global Marketing team, working closely with a small team of business analysts, data stewards and data researchers, along."/>
        <s v="We design algorithms and build complex models out of large amounts of data. as well as Our data analytics and artifical intelligence professionals mix deep domain."/>
        <s v="Along with collecting, summarizing and synthesizing relevant data and information into appropriate, concise, timely and highly effective output, you will also."/>
        <s v="Data management skills (e.g. data modeling, data integrity QA/QC). as well as Knowledge of open source &amp; proprietary geo analytics data sources."/>
        <s v="Applying an analytical mindset to propose data-driven solutions. as well as Deep interest and aptitude in data, metrics, and analysis."/>
        <s v="Applying an analytical mindset to propose data-driven solutions. as well as Hands-on experience of data manipulation tools such as Alteryx, SQL etc."/>
        <s v="Aiding the security management analysts in investigating, analyzing and remediating vulnerabilities. as well as The Cloud Security Analyst is responsible for the execution."/>
        <s v="Perform analysis as needed, including data review. as well as Prepare functional design documentation for processes and data objects, and ensure these requirements are."/>
        <s v="Ability to work with large data sets both structured and unstructured data. as well as Deep understanding of popular data analysis tools and databases."/>
        <s v="Applied knowledge of data analytics and data pipelining tools and approaches across all data lifecycle stages. as well as Advanced scripting experience in R or python."/>
        <s v="Project Delivery: Oversees, directs colleagues and participates in delivery of data governance activities including creation of data inventories and adherence."/>
        <s v="Jaipur, Rajasthan: Reliably commute or planning to relocate before starting work (Preferred). as well as Total work: 1 year (Preferred)."/>
        <s v="Provides an independent assessment of the outsourced and organization’s control procedures . as well as Establish whether those controls meet the objectives stated by."/>
        <s v="Collate documentation and data to verify identity and ownership/control. as well as Source of data from approved sources using the methods outlined in policies ."/>
        <s v="Bsharp [Nov’12] helps enterprises enable their frontline teams. as well as Support in user management, usage of Bsharp application by customers."/>
        <s v="Sound knowledge of data analytics tools. as well as Experience: Two years’ minimum on data mining and statistical analysis."/>
        <s v="Candidate should have at least 2-3 years' experience of research with listed companies in India alongside following skillset. as well as Accuracy and attention to detail."/>
        <s v="Show self-initiative in performing research and obtaining needed data. as well as This role will be a Generalist BA for the client projects."/>
        <s v="Design conceptual and logical data models and flowcharts Present information using data visualization techniques. as well as Good data management using Excel."/>
        <s v="To analyze data pool of information received multiple media. as well as At Caliber, the strategy team is responsible for overseeing the progress of on-going."/>
        <s v="Past experience with data labeling, video and image processing and data annotation. as well as Attach data to the image, video, audio, and text data following ."/>
        <s v="Experience in automating Data extraction and insertion of data to MIS using Python. as well as Attention to detail and strong data orientation with impeccable attention."/>
        <s v="Good understanding of data governance, data quality, reference data and data lineage is preferred. as well as Ability to interpret and manipulate large data sets, data."/>
        <s v="Work with the Services Integrations GA and other GIT Teams to socialize finalize and operationalize the DSAR SOP SLA Timelines DSAR prioritization matrix ."/>
        <s v="You should have worked extensively on data analysis. as well as Analyze data and develop reports scratch."/>
        <s v="Perform data &amp; Financial analysis over Industry Data. as well as Prepare various Dash-boards over the performance matrices of Industry/Peers."/>
        <s v="If you like working with data, collaborating with stakeholders and using data to drive efficiency, this role is for you! as well as Working knowledge of Python/R."/>
        <s v="Filter, clean and prepare data to support data reporting and analysis. as well as The role requires an analyst skilled in data, reporting and analysis best practices ."/>
        <s v="Minimum of two years of experience with data or data warehousing systems. as well as Partner with and support other data analysts to validate quality and coverage."/>
        <s v="Summary: The ideal candidate should be able to understand the raw data sources, have sufficient confidence to script and manipulate data to find insights or ."/>
        <s v="Work with departmental managers to outline the specific data needs. as well as Use statistical methods to analyze data and generate useful business reports and trends."/>
        <s v="Self-Starter with strong financial data knowledge. as well as Demonstrated Analytical Skills that can quickly spot data relationships, trends, disparities &amp; outliers."/>
        <s v="O Assess the effectiveness and accuracy of new data sources and data gathering techniques. as well as As a key driver of this core competency, the analyst provides."/>
        <s v="Ability to analyze data, have strong numerical skills, and be proficient in Excel. as well as Graduate in marketing or a closely related field, combined with a background."/>
        <s v="Compile and analyze data related to business' issues. as well as Develop clear visualizations to convey complicated data in a straightforward fashion."/>
        <s v="Create data models on big data platform like Hadoop optionally on Snowflake. as well as Develop and maintain databases by acquiring data primary and secondary sources."/>
        <s v="Experience in visualization and data management tools an added advantage. as well as Intensive learning and acquisition of key analytical, technical and commercial skills."/>
        <s v="Applies professional judgment when interpreting data and results. as well as Applies analytical thinking and knowledge of data analysis tools and methodologies."/>
        <s v="Perform data quality analysis and identify data challenges. as well as Defines strategies to drive data quality measurement, produce data quality dashboards and reports."/>
        <s v="Evaluate and recommend solutions to problems through data analysis, technical experience and precedent. as well as The Cash and Trade Proc Analyst 1 is an intermediate."/>
        <s v="Analyze comparative data, prepare and present reports related to AML risk assessments, and monitor AML related issues and escalation. "/>
        <s v="Data Manipulation: Manipulate and Aggregate data extracted various data sources. as well as This would require an understanding of project objectives, data."/>
        <s v="The Finance Reporting Intermediate Analyst is an intermediate level position responsible for the generation, tracking and submission of financial reports in."/>
        <s v="Managing various data remediation work streams Projects Knowledge. as well as Remediates data in the Clients and Security Coding systems."/>
        <s v="Analyze LC/MS data and prepare reports. as well as Apply statistical data analysis and machine learning tools."/>
        <s v="Financial analyst or data analyst within a CSR company is a plus. as well as We need a person that's naturally analytical and inquisitive, capable of running analysis on."/>
        <s v="Experience in managing high-scale data. as well as End-to-end creation and delivery of product user behaviour data - taxonomy, data pipeline, KPIs, dashboards."/>
        <s v="Assessing quality of data and removing or cleaning data. as well as Organising data in to usable formats."/>
        <s v="Passion to understand data and derive insights. as well as The candidate will work on data preparation, configuration and execution of Clootrack's deep learning platforms ."/>
        <s v=" Quickly understands the business issues and data challenges of client’s organization and industry. as well as  Creating a detailed business analysis, outlining problems."/>
        <s v="H. Administer all data for customer invoices and provide company metrics. as well as B. Perform data analysis on all results and prepare presentations for clients."/>
        <s v="Performing analysis to assess quality and meaning of data. as well as Removing corrupted data and fixing coding errors and related problems."/>
        <s v="Identify new internal and external data sources to support analytics initiatives and work with appropriate partners to absorb the data into new or existing data."/>
        <s v="Knowledge in SQL server and stored procedures. as well as ETL process and Data warehousing concepts."/>
        <s v="We are looking for a data analyst to help us gain useful insight out of raw data and to help improve our products and business decisions by making the most out."/>
        <s v="Knowledge of data management fundamentals and data storage principles. as well as Demonstrates ability in data modeling, ETL development, and Data wareho."/>
        <s v="Partner with external data vendors to ensure timely data availability with appropriate data sanity . as well as Supports data harmonization process set up and business as."/>
        <s v="Enjoy applying your advanced analytical skills to investigate and interpret complex technical data. as well as Define baseline information requirements for the business."/>
        <s v="2-4 years' in data analyst / QA role ( BPO or IT field). as well as Drive defining new data collection and analysis processes and then use statistical methods to analyze."/>
        <s v="The Insider Risk and Compliance Incident Specialist focuses on responding to patterns of Insider Risk and Compliance criminal activity that may result in policy."/>
        <s v="Developing and maintaining databases, data systems – reorganizing data in a readable format. as well as As a data analyst, you will be responsible for organizing data."/>
        <s v="Intelligence platform that enables businesses to monitor competitors, customers. as well as Should be flexible to work in start-up."/>
        <s v="Ensure data integrity and recommend solutions where problems arise. as well as Coordinate across multiple partners and customers to resolve employee data issues."/>
        <s v="Responsible for call/data quality monitoring. as well as Perform brainstorming and root cause analysis to analyze data and provide tips or suggestions to operations."/>
        <s v="Work with the data science and visualization professionals to productize data science algorithms into analytical software. as well as 2 – 4 years for Analyst."/>
        <s v="Understand the implications of data, and interpret data in context, including identifying trends and outliers. as well as 2 – 4 years for Analyst."/>
        <s v=" At least 2 years of relevant work experience in similar role / data analytics. as well as  Extensive knowledge of working on MS Excel is must."/>
        <s v="The F1 Data Engineering team is responsible for the Strategy &amp; Planning of data and platform engineering topics, Front to Back Logical, Functional and Technical."/>
        <s v="Maintaining robust data management practices – (Follow proper data management &amp; governance guidelines to ensure the data used for analyses are complete ."/>
        <s v=" 1+ years in a data analyst role. as well as Requirements into custom-formatted data reports."/>
        <s v="Excellent verbal/written communication and data presentation skills, including an ability to effectively communicate with both business and technical teams. "/>
        <s v="*Must have experience of delivering high scale web and mobile apps.*. as well as Should have 3 years + of relevant work experience."/>
        <s v="OProvide timely and accurate support to onshore analyst for financial spreading on the bank’s system. as well as OInput financial data points the company’s Income."/>
        <s v="Consequently, Criteo may use your personal data in relation to the evaluation and selection of applicants. as well as Criteo collects your personal data for the purposes."/>
        <s v="You will turn business requests into data problems and tackle them in a scalable and efficient way, working together with analyst teams across the APAC region. "/>
        <s v="We are hiring for the *Data Analyst Trainer* position. as well as Skills Required: *Advance Excel, SQL, Power BI, and Tableau.*."/>
        <s v="Perform analysis of data to identify and prioritize enrichment of key data in SFDC. as well as Analyze mass data to identify true Net New accounts."/>
        <s v="After the extraction of the data, therefore, Data Analysts have to convert the raw data into structured data by resolving the errors in the data, removing."/>
        <s v="Data Intelligence analyst have become a crucial function of every business. as well as Data intelligence is the process of using a wide range of application programs ."/>
        <s v="Data Analyst Internship in Delhi at CryptoMize - Check Out Data Analyst Internship to A data analyst is a person who examines data using data analysis software. "/>
        <s v="You are data-driven and you have analytical mindset. as well as Nice to have: Experience with Looker, Tableau, or other similar data visualization tools."/>
        <s v="Perform validation on data flows to be used in commercial product billing by utilizing mathematical and technical skillsets. "/>
        <s v="Backend validation for data completeness/correctness and performance. as well as Retail Customized Energy Solutions is looking for an Analyst with experience in X12/EDI."/>
        <s v="Excellent data analytics and data manipulation/visualisation skills. as well as Able to manipulate big data, interpret complex results and distil salient information ."/>
        <s v="Provide insights through data analyses and visualization for small to large datasets. as well as Work with team to execute Adhoc/ Regular ojects using secondary data."/>
        <s v="In this role, you’ll be responsible for supporting the firm’s traders/analysts on critical and time-sensitive recurring tasks that are data-intensive in nature. "/>
        <s v="Leads tender data cleanup and consolidation. as well as Proven experience within data analytics preferable within Freight logistics and Procurement."/>
        <s v="BE/BTech or technical background preferred. as well as Experience with Excel or Word will be preferred, No work home."/>
        <s v="Design and develop QC checks to support ongoing data cleaning to identify issues/risks in data quality and data cleaning performance. "/>
        <s v="You will ensure data quality across multiple systems of record and flag areas of continuous improvement. as well as 3+ year's experience with P&amp;L activities, strong data."/>
        <s v="It is also the role of the analyst to guide the business in identifying any new data needs and deliver mechanisms for acquiring and reporting such information."/>
        <s v="AWS Redshift along with data warehouse concept and methodology are preferable. as well as Differentiated in the data &amp; analytics space via oursuite."/>
        <s v="Note: UK Shift 12:00 PM to 09:00 PM - 5 days a week*. as well as Produce and maintain documentation in support of analytics solutions."/>
        <s v="Build data systems and pipelines using python. as well as Conduct complex data analysis and report on results."/>
        <s v="Roles and Responsibilities We are looking for freshers a Finance background research analyst for collating and managing Financial data. "/>
        <s v="Ensure data quality throughout all stages of project such as data sourcing/collection, transformation, storing, data model design &amp; building dashboards. "/>
        <s v="Perform data research, analysis, and logical data modeling to validate and document the usage of business data artifacts. as well as Identify and analyze target segments."/>
        <s v="Ø Calculate relevant KPIs with the help of available data along with possible drilldowns. as well as Ø Connect and extract information various databases containing."/>
        <s v="Should have knowledge of creating reports. as well as Are you proficient in MS Excel."/>
        <s v="Interpret, evaluate and interrelate research data and develop integrated business analyses and projections for incorporation into strategic decision-making. "/>
        <s v="Ensure the quality, integrity, and completeness of data related to clients and related parties in various independence systems of the firm. "/>
        <s v="Proactively managing risk requires scalable data solutions to meet the requirements of a modern organization. as well as Additionally, the management and learning curve is."/>
        <s v="Ability to analyze data and resolve complex data issues/queries. as well as Experience manipulating and analyzing large volumes of data."/>
        <s v="Expertise in developing SQL queries and perform data validation. as well as Able to Develop and execute test scenarios, test cases, develop SQL queries and perform data."/>
        <s v="Working on large CRM data sets and ensuring the latest changes are incorporated in master database. as well as The “Finance &amp; Shared Services” team at Hyderabad supports."/>
        <s v="Ability to present data analysis in intuitive graphical and tabular formats. as well as Looking for candidates who can support our Strategic Marketers with targeted."/>
        <s v="§ Provide support for various back office activities including approval system data entry, competitive analysis, reporting etc. "/>
        <s v="High degree of professionalism and discretion with ability to handle high-level confidential data. as well as The R&amp;BP practice comprises various teams operating databases."/>
        <s v="Apply sound judgement and comply with firm policies on handling sensitive and confidential data. as well as As an analyst with ACT, you will work with members of the Third."/>
        <s v="Analyze campaign performance data in intuitive graphical formats that tell impact story to marketing leaders and the practice. "/>
        <s v="Hands on experience with CDP - like Tealium Audience Stream or Adobe Experience Platform. as well as Job Types: Full-time, Freelance."/>
        <s v="Data Analysis of received data various stakeholders and systems into a presentable form. as well as Perform Data Analysis for generating MIS reports on a periodic."/>
        <s v="Responsible for verification of Client data. as well as The Reg &amp; Tax analyst role is an operations function where you will be involved in reviewing various regulatory."/>
        <s v="Test inbound data validations against CCO data. as well as Strong interest in Data, data analysis and data principles."/>
        <s v="Good knowledge of handling excel spreadsheets and data slicing/dicing. as well as Supports the production of critical metrics and reporting which provide data related ."/>
        <s v="Collecting data a variety of ESI types in a legally defensible manner, including forensically sound collections that maintain data integrity with a full."/>
        <s v="Coordinate with data generator and ensure compliance to all enterprise data model according to data. as well as Build data models, data visualizations and automated."/>
        <s v="Keeping track of inward and dispatch work and reporting. as well as Having Command on Excel will be advantage."/>
        <s v="Therefore, in order to query the data we need to pass the tenant id to get the data of the respective tenant. as well as Easy to migrate the data into new structure if any."/>
        <s v="Mainly to search data on the internet and compile industry data. as well as Proficiency in Excel, the word is preferred."/>
        <s v="Top notch Google Sheets skills. as well as Excellent programming skills in Python with prior knowledge of Pandas, Numpy, Matplotlib, Seaborn."/>
        <s v="The ideal candidate will be able to analyze autonomously qualitative data, trends, strategies, and competition aiming at increasing competitiveness. "/>
        <s v="Maintain data in optimal formats that are accessible by research analysts globally. as well as By nature, this includes a portion of manual data entry, particularly for."/>
        <s v="Retrieving and analyzing data using data management systems. as well as Financial business data analysis, P&amp;L account analysis and other financial strategy improvement."/>
        <s v="Perform exploratory data analysis and provide insights on them. as well as Minimum 2-year work experience in data analysis."/>
        <s v="Basic research and data analysis skills. as well as Assists in the application of data analysis and data modeling techniques to establish, modify, and maintain basic data."/>
        <s v="Hands-on data visualization and SQL experience•Proficiency in data modeling, data optimization for both relational and non-relational databases (Oracle, MySQL."/>
        <s v="Perform pre data conversion and post data conversion review. as well as Ensure the quality and accuracy of data in GCQA database and to maintain data integrity by."/>
        <s v="1+ years of experience in consulting, data analytics, Big 4, or investment banking. as well as Track record of working on large projects through completion, including."/>
        <s v="Extract the customer data various data sources. as well as Create a structured and well-defined data overview by analyzing the customer data multiple sources."/>
        <s v="A business analyst is a person who processes, interprets, and documents business processes, products, services, and software through the analysis of data. "/>
        <s v="Collect and check the data quality, standard of sales out data. as well as Discover and interpret data gaps and anomalies in Sales out data."/>
        <s v="D. Understanding the connection of disparate data sources, and ensuring proper processes and rules are used to join that data, including data profiling. "/>
        <s v="Acquire data primary or secondary data sources and maintain a database system. as well as Identify process improvements to streamline data collection and report."/>
        <s v="Educational Qualification*: Master's Degree in Eco / Stat / Math / Computer Science, MBA from a reputed institute. as well as Should have working knowledge of Python."/>
        <s v="Hand on experience on DB data script/analysis, Linux Logs analysis, Knowledge of XML. as well as Skill Set: Testing, JIRA, Agile, requirement gathering."/>
        <s v="This is a FULL-TIME Job. as well as You must be well settled in Vadodara City."/>
        <s v="➢ Provide solutions to complex problems and address program and sponsor data science. as well as ➢ Linux Palo alto Firewall Go Language Programming Wireshark Fiddler Jira."/>
        <s v="Strong hands-on experience with SQL, data warehousing, data modeling, dashboarding, and reporting, involving very large data sets and multiple data sources."/>
        <s v="Expert data visualization techniques for charts and reports - good knowledge of Microsoft Power BI and/or Tableau. "/>
        <s v="Manage the monthly reporting process, ensure timely and accurate reporting of financial information to internal and external stakeholders. "/>
        <s v="Clean up the data for data modelling. as well as Proficient in Written &amp; Verbal English Communication skills."/>
        <s v="Business analyst: 2 years (Required). as well as Defines and documents internal and external user interfaces and supports system and data requirement clarification ."/>
        <s v="Providing sales data, proposals, data insights and accountreviews to the client base. as well as Gather information various sources (data warehouses,database, data."/>
        <s v="Daily analyzing the data pattern for our different clients. as well as *Analyzing, processing, and verifying the data*."/>
        <s v="Working knowledge in data analysis or a similar field. as well as A bachelor’s degree an authorized college or university."/>
        <s v="Tableau / Microsoft Power Bi (Model development using statistical methods ,Analyze data and generate insight - result interpretation and presentation, analyze."/>
        <s v="Analysis of data as per compliance. as well as Experience of BI data analytics concept and report build."/>
        <s v="Strong data analytical skills, statistical and data modeling. as well as The data analyst will be developing our data and analytics portfolios towards our internal."/>
        <s v="Support the business’ drive for data integration and standardisation across our multiple data sources and operational lifecycles. "/>
        <s v="Investments business - financial instruments, reference data management. as well as Powai, Mumbai - 400076, Maharashtra: Reliably commute or planning to relocate before."/>
        <s v="Data management concepts like data sourcing , data lineage, data quality controls, data governance. as well as Good with writing SQL/No-SQL queries."/>
        <s v="Updates and ensures data integrity in Clients’ PSA tool. as well as Calculates factors such as Utilization, and other performance metrics and production data."/>
        <s v="Ensure data completeness, correctness, and concurrency of data. as well as Security hand-off, daily and periodic monitoring, external and internal data requirements, data."/>
        <s v="Performs data analysis; reviews files and mapping fields between available data, document templates and Statement of Work. as well as Pre-Sales Phase and Feasibility*."/>
        <s v="Should have advance knowledge of Spreadsheets. as well as Should Have Good Experience in Advance Excel, Excel Sheets."/>
        <s v="Acquire data primary or secondary data sources and maintain. as well as Efficiency and data quality Some activities:"/>
        <s v="Acquiring data primary or secondary data sources and maintaining databases. as well as As a data analyst, you are responsible for taking these numbers, statistics."/>
        <s v="Analyze data files, data layouts and data dictionaries providers of health care administrative data (eligibility, account/plan, medical claims, pharmacy."/>
        <s v="Define the business rule based data analysis. as well as Understand the data match and merge rule."/>
        <s v="Data experience working with complex large datasets / big data performing data analysis, data profiling, data mapping and data modeling is required. "/>
        <s v="R&amp;D on new data capture technologies. as well as Creation of mappings for data extraction."/>
        <s v="EY is looking for Analyst in IT Advisory. as well as An important part of your role will be to assist Seniors &amp; Managers while actively participating within the client."/>
        <s v="Innovative approach to the project, when required. as well as Shows passion and curiosity, desire to learn and can think digital."/>
        <s v="Maintain and support data analytics platforms. as well as Crafting and executing queries upon request for data."/>
        <s v="Our solutions can be used by our clients to build confidence and trust with their customers, the overall market and when required by regulation or contract. "/>
        <s v="Analyzing financial data sourced from published financial statements and supporting schedules. as well as Advanced knowledge of MS Excel (such as V/H Lookup, Index Match)."/>
        <s v="Ability to manipulate larger data and consolidate data multiple data sources. as well as Communicating with stakeholders to understand data content and business."/>
        <s v="Our national practice assists audit teams in performing audit-related data analytics and visualization as a part of statutory audits, cover key areas such as: "/>
        <s v="Perform data analysis and extract insights trends to help improve the operational activities. as well as Troubleshooting service requests that come in via tickets."/>
        <s v="Collect, analyze and process company reported data various data sources and into the database utilized by the ESG content team. "/>
        <s v="Provide and support the implementation of IT GRC initiatives globally. as well as Develop processes, policies, procedures, standards, and guidelines for the IT GRC Program."/>
        <s v="Acquire data primary or secondary data sources and maintain databases/data systems. as well as Providing technical expertise in data storage structures, data mining."/>
        <s v="Job Type : Fixed term contract. as well as Advanced excel and macros."/>
        <s v="Data Standards: *Ensures data standards are in place which cover core master data and relevant reference data​. as well as Business Analyst: 5 years (Preferred)."/>
        <s v="Experience of working as a data analyst preferably within Technology/IT Security. as well as Design and implement complex data models and pipeline."/>
        <s v="Process focused and should be able to deliver high quality documentation, Presentation, Reports and Dashboards using MS Office or other data visualization tools."/>
        <s v="You Decipher data patterns, workflow and interactions. as well as We are looking for a Business Analyst with expertise and experience in designing and developing."/>
        <s v="Industry experience in predictive modeling, data science, and analysis. as well as Experience writing and speaking about technical concepts to business and giving data."/>
        <s v="Data modelling, and creation of both logical and physical data models for effective and efficient reporting and TAT on frequent requests Design and develop."/>
        <s v="Undertake analysis with stakeholders to gain data and to drive out business design and requirements. as well as The successful candidate will be responsible for business."/>
        <s v="Finding data related to the leadership team of a given company's data. as well as Analyzing company data on various parameters."/>
        <s v="Excellent understanding of data visualization, data storytelling, and how to think about data problems in a business context and solving them using Machine."/>
        <s v="To support our extraordinary teams who build great products and contribute to our growth, we’re looking to add a Senior Analyst – GBS Master Data Management in."/>
        <s v="Partner performance data extraction, maintenance and analysis. as well as Maintenance of partner data (competition, etc.)."/>
        <s v="Developing and maintaining databases, data systems – reorganizing data in a readable format. as well as Performing analysis to assess quality and meaning of data."/>
        <s v="Developing and maintaining databases, data systems – reorganizing data in a readable format. as well as A data analyst is responsible for organizing data related to sales."/>
        <s v="History of data analysis and project management. as well as Review editorial data requests for feasibility, usability and scalability."/>
        <s v="Acquire data primary and secondary sources and maintain data systems. as well as Identify, analyse, and interpret trends or patterns in complex data sets."/>
        <s v="Techniques in data design and data management. as well as Provide data to users by extracting that data the ERP system."/>
        <s v="We are seeking a highly capable data quality analyst to develop procedures to enhance the accuracy and integrity of our organization's data. "/>
        <s v="Experience in data extraction and data manipulation including Importing. as well as Research, analyze, and present data as assigned."/>
        <s v="Conduct analyst briefings on top issues of the day. as well as The analyst will focus specifically on tracking Mega Trends."/>
        <s v="Equity analysts use their expert knowledge of stocks and bonds to *provide financial guidance to individual investors, brokers, and investment consultants*. "/>
        <s v="Strong analytical and data analysis skills and ability to manage large volume data. as well as Reporting Data Analyst-PostgreSQL (India - Delhi Area)*."/>
        <s v="Collect quantitative and qualitative data marketing campaigns. as well as Developing and executing strategic sales plans."/>
        <s v="Performs regular backups to ensure data preservation. as well as Any data scraping tools knowledge will add an advantage."/>
        <s v="Access data through internal and external reporting and business intelligence tools. as well as Experience in using tools like Tableau for creating dashboards, reports ."/>
        <s v="Acquiring data internal as well as secondary data sources. as well as Cleaning and filtering data, assessing data quality and create concise end product."/>
        <s v="Relevant experience of 1 - 5 years. "/>
        <s v="Understand and support implementation of analytics process improvements while driving automation for analytics use cases and optimizing data delivery. "/>
        <s v="Proficiency on Microsoft office (Excel, word, Power point) to maintain the data. as well as Skills Required – Manual Data mining/ Research / Using automated tools ."/>
        <s v="Experience working with complex data set and in creating insights. as well as Experience in analyzing with Pharma market data would be preferred."/>
        <s v="Experience with data management (data quality, data lineage, data mapping). as well as Knowledge of data management techniques, standard methodologies and preparing."/>
        <s v="Experience in Business and data Analytics. as well as Coordinate with various team to ensure availability of data."/>
        <s v="The analyst should be able to identify pattern emerging data and reports and establish the linkage for the same with business problems. "/>
        <s v=" Extensive experience in writing DAX formulae, data formatting on Power BI desktop. as well as  Ability to define a data model, create and customize simple."/>
        <s v="Knowledge in Azure Data Bricks and Azure Synapse Analytics for ingesting data through different sources. as well as Inviting applications for the role of BA, Azure Data."/>
        <s v="Aggregate data multiple sources in an efficient data warehouse. as well as Drill through reports in SSRS using data ETL Loads and heterogeneous data sources."/>
        <s v="Provide support for data collection and data quality checks. as well as Has good knowledge of various data source that can be connected with Tableau/Power BI."/>
        <s v="Performing data analysis, data validation, and data mapping/design using advanced Excel and other BI tools. as well as You will be querying data various servers ."/>
        <s v="Importing and transforming data for Business Intelligence. as well as Require to perform advance level calculations on the data set."/>
        <s v="Stream line reporting and data collection process. as well as Supports on various ad hoc projects and data requirements."/>
        <s v="Build the appropriate data sources to pull Salesforce data into Tableau using Alteryx. as well as Minimum 2 years of experience in Salesforce reporting or handling."/>
        <s v="To meet the agreed daily/weekly/monthly targets and deadlines. as well as To meet or exceed productivity benchmarks for Junior Specialist’s targets."/>
        <s v="Develop procedures and scripts for data migration. as well as Development of high quality database solutions."/>
        <s v="Perform ongoing data validation and testing to ensure data integrity and reliability. as well as Mine and analyze data machine log data to drive optimization, reduce."/>
        <s v="Perform ad hoc data requests. as well as Develop and maintain reporting dashboards to support decision-making among data analysts and the Technical Solutions team."/>
        <s v="Hands-on expertise in data research skills using available resources. as well as Devise and evaluate methods for collecting data, interpreting information and collating in."/>
        <s v="Use statistical methods to analyse data and generate useful business reports. as well as Strong experience in methodologies and processes for managing large scale data."/>
        <s v="Using industry technologies, tools and data mining frameworks for data analytics including data visualization for analysing and drawing conclusions. "/>
        <s v="Design, as well as with core data team members such as DA and data engineers. as well as The company, and promote strategic decisions through data storytelling."/>
        <s v="In Internal Audit, we ensure that Goldman Sachs maintains effective controls by assessing the reliability of financial reports, monitoring the firm’s compliance."/>
        <s v="Proficient in major product management applications (i.e. Jira, Confluence) and analytical tools (i.e. Snowflake SQL queries, Tableau data visualizations). "/>
        <s v="O Review and improve data quality of research analysts’ financial models. as well as O Manage and execute data feed requests Sales/external clients while ensuring."/>
        <s v="Manage data dictionaries and large data stores. as well as Management and oversight of mortgage data, including data setup, database management, ETL and data validation."/>
        <s v="Propose solution architectures and manage the deployment of cloud based big data and analytics solutions according to complex customer requirements ."/>
        <s v="5 years of experience in an analytics or data scientist role. as well as Experience in writing SQL queries, working with multiple data sets to generate reporting/insights."/>
        <s v="Provide thought leadership to your key business stakeholders, translating data into actionable insights using appropriate solutions. "/>
        <s v="You will weave stories with meaningful insight data. as well as You will work to effectively turn business questions into data analysis, and provide meaningful."/>
        <s v="Working knowledge of data mining principles: predictive analytics, cleansing, mapping, collecting data multiple data systems on premises and cloud – based."/>
        <s v="Performing complex data analysis and maintaining our data. as well as 2-4 years working experience as a data analyst."/>
        <s v="We are looking for a data analyst role. as well as Manage IB registration business logic, data mapping, and data transformation logic Respond to escalations related ."/>
        <s v="Experience in data analytical tools will be preferred. as well as Good at analysing and interpreting data, technical knowledge of apps is a plus."/>
        <s v="Engagement with business and collection to support in improvement of collection metrics through data insight or evaluating alternate data to trace Skip."/>
        <s v="Design and implement data models in Hadoop. as well as Define business problems, identify solutions, provide analysis and insights the client’s data."/>
        <s v="Experience working with dataset ingestion, data model creation, reports, dashboards, KPIs, Power BI Pro features, etc. as well as Advanced knowledge of Microsoft Excel."/>
        <s v="Acquire data primary or secondary data sources and maintain databases/data systems. as well as To understand, interpret and analyze data to enable data-driven."/>
        <s v="Help with improving the data quality and work together with the data engineers to get solutions implemented. as well as Identify patterns and trends in data sets."/>
        <s v="Break: * 15 min &amp; 30 min (Two Breaks). as well as Fluency In English Speaking (Mandatory)*."/>
        <s v="Identify, Analyze and interpret trends or patters in complex data sets. as well as 4 years of work experience of working in Banks/ NBFCS on large data."/>
        <s v="Expect similar data files for conjoint analysis and monadic designs as well. as well as Please see attached file for a sample of the data file."/>
        <s v="4-Proactive in suggesting and explaining the analyzed data. as well as We are looking to hire an intern/ trainee for the role of Data Analyst intern / Data Operator Intern."/>
        <s v="Should be comfortable with data viz tools like tableau , data studio etc. as well as Developing software and data models."/>
        <s v="Solid experience in tracking data with Google Analytics and Firebase. as well as Knowledge and experience in creating dashboards and reports with data visualization tools."/>
        <s v="Work experience: 3+ as a data analyst or in a related field. as well as To do well in this role you need a very fine eye for detail, experience as a data analyst, and a."/>
        <s v="Collaborate with UX research and data/insight resources to inform scope and definition of optimization initiatives. as well as Deep expertise in Adobe Target."/>
        <s v="Data Analysis: Gathers and interprets relevant data (cost, quality, demand patterns, etc.). as well as Data Management: Supports the development and implementation."/>
        <s v="You will act as a liaison for employees, HR professionals, and suppliers to provide services for Health and Insurance (H&amp;I), Savings, Pension Services ."/>
        <s v="Knowledge of logistic terminology and relevant data elements for reporting preferred. as well as Design solutions to drive safe living and quality of life."/>
        <s v="You will provide data analysis for production planning and volume studies; and participates in process/rating improvement efforts. "/>
        <s v="Analytical skills to connect disparate information (data different sources, processes, people, etc). as well as Strong Analytical skills - more specifically being."/>
        <s v="B.E/B.TECH IN COMPUTER/IT/EC or MCA , Minimum 3-5 Years of Experience in Data Architect or analyst. as well as Security, performance, utilization and availability."/>
        <s v="New data collection internet. as well as String data mapping skills by joining multiple tables in SQL DB."/>
        <s v="Ensuring data quality and format. as well as Performing a thorough quality check on the data."/>
        <s v="Creates plans, data collection and analysis procedures and data insight visualizations for assigned projects. as well as Works on problems of diverse complexity and scope."/>
        <s v="Should have knowledge of data collection, mining and validating data. as well as Well versed knowledge of Ms-Excel."/>
        <s v="Knowledge of data modelling through entity relationship/ORM tools and data normalization are a plus. as well as Responsibilities: - The role will be part of larger Tech."/>
        <s v="Plays a key part in ensuring the operational effectiveness and efficiency of IT Functional domain for IT Infrastructure Delivery. "/>
        <s v="The principal focus is to ensure data sources and processes are managed in order to ensure data integrity. as well as 3-4 years of knowledge on data management (E)."/>
        <s v="The successful candidate will primarily focus on driving business results through the review of all transactions to determine business loss. "/>
        <s v="To regularly monitor the Hyatt Guest Satisfaction survey report and to ensure the minimum benchmark scores are achieved, to analyse the results and to prepare."/>
        <s v="Create business reports and process all data extracts and imports; ensuring accuracy and attention to detail at all times. as well as Must Have - Advance Excel Expertise."/>
        <s v="As Risk &amp; Compliance Analyst, you'll be a trusted business advisor. as well as You'll have the opportunity to position IBM for long-term financial growth delivering."/>
        <s v="Deliver data driven insights against campaigns (including test vs. control) to drive marketing strategy. as well as To think along with clients and sell."/>
        <s v="Experience in financial services transactional data analysis. as well as Identify comprehensive target set of compliance data for users across teams."/>
        <s v="Global master data enrichment through including D&amp;B data and other third-party information Example: Ecovadis, Dow Jones etc. as well as Very good command of English."/>
        <s v="Analysis of daily sales and entering the data in the relevant sheets ensuring all data is in place and reach to be looked in. "/>
        <s v="Maintain end-to-end data quality framework to ensure data and reporting assets are accurate and comply with high-quality data standards. "/>
        <s v="Analysis of daily sales and entering the data in the relevant sheets ensuring all data is in place and reach to be looked in. as well as Total work: 1 year (Preferred)."/>
        <s v="Acquire data from primary or secondary data sources and maintain databases/data systems. as well as Technical expertise regarding data models, database design development."/>
        <s v="1 Should have SAP experience in MM, SD, planning domain. as well as 6 years of experience should sufficient."/>
        <s v="Experience in app-related / clickstream data analytics preferred (but not needed). as well as Experience: 2-3 years, 20-30 days notice period."/>
        <s v="The ideal candidate for this position is able to do complete life cycle data generation and outline critical information for each Project Manager. "/>
        <s v="The key aspects of this role:Responsible for defining key data elements and identifying data assetsResponsible for data quality and data accuracy across a set."/>
        <s v="Manage a repository of re-usable data visualization templates and views and document a company wide data visualization catalog Reviewing and improving existing."/>
        <s v="A day in the life of an Infoscion • As part of the Infosys delivery team, your primary role would be to provide best fit architectural solutions for one or more."/>
        <s v="Should be comfortable with data analysis and writing SQL queries. as well as A day in the life of an Infoscion • As part of the Infosys consulting team, your primary role."/>
        <s v="You will plan and execute the activities such as functional design for API and Microservices based applications, data mapping, document business logic."/>
        <s v="Analyzing data sets, extracting data multiple data sources like Microsoft Excel, Access, SQL Databases, Text Files, and manual Files etc. "/>
        <s v="Hands-on with Tabular data modeling. as well as Craft and execute queries upon request for data."/>
        <s v="Innovary Technologies is looking for Video Analyst Trainee who is result oriented individual contributor with passion on Traffic Data Analysis and People."/>
        <s v="Innovary Technologies is looking for Sr. Data Analyst who is result oriented individual contributor with passion on Traffic Data Analysis and People behavior."/>
        <s v="Strong experience using Python for data analysis, data processing, and scripting. as well as Analyzing data campaigns to provide new insights or data points for."/>
        <s v="Ability to maintain high levels of confidentiality and data security standards. as well as Bangalore. Candidates will be responsible for a wide range of duties related ."/>
        <s v="Write scripts to analyse data and perform specific data queries. as well as Isolate and resolve issues with data and databases."/>
        <s v="4+ years in a data analyst role. as well as Use statistical methods to analyze data and generate useful business reports."/>
        <s v="Managing thousands of data using MS Excel. as well as Searching data using Search Engine over the internet."/>
        <s v="Identify data quality issues, recommending procedural and technical changes to improve productivity and data quality for ICE Data Services; "/>
        <s v="Experience as a Data Content Analyst or experience within reference data and data analytics. as well as Advanced data and assigned markets knowledge."/>
        <s v="SQL (or any other tool for data extraction) and data visualisation tools (Power BI and Omniscope) and Python (and R). as well as Total work: 8 years (Preferred)."/>
        <s v="Have experience in developing and building applications to process very large amounts of data (structured and unstructured), including streaming real-time data. "/>
        <s v="Perform data analysis process on all hard copy data as well as softcopy of data and prepare report for clients and staff. "/>
        <s v=" Using and applying a variety of data modelling techniques. as well as  Liaison between the client and the team for the successful delivery of the project."/>
        <s v="Data Analyst having understanding of creating Dashboards using open source tools or PowerBI. as well as Fair understanding of JIRA and Sprint ."/>
        <s v="Deep understanding of data analysis and blending data sources. as well as Strong data modeling skills and SQL expertise."/>
        <s v="Acquire data primary or secondary data sources and maintain databases/data systems. as well as Technical expertise regarding data models, database design development."/>
        <s v="Work involves XML or ePub (HTML+CSS) creation various documents and editing of PDF file using Acrobat. as well as Project training will be given by the company."/>
        <s v="Processing confidential data and information according to guidelines. as well as Supporting initiatives for data integrity and normalization."/>
        <s v="As a Database Analyst will contribute to various phases and activities of the software development process or software testing. "/>
        <s v="Experience with interpreting and evaluating data to generate data-driven insight. as well as Linking millions of assured data points, Janes data model creates a framework."/>
        <s v="Data structuring: Producing high quality structured data output by rigorously enforcing structured data templates and carefully managing the data capture."/>
        <s v="Supporting with Vibes &amp; One Voice data reports &amp; analysis. as well as To ensure real time updation of Talent, Learning &amp; OE data on the system."/>
        <s v="Advance proficiency in MS Excel, including the ability to create formula-based spreadsheets, sort and pivot data multiple systems; "/>
        <s v="Laptop will be provided for full time work. as well as Job Types: Full-time, Part-time."/>
        <s v="They will use advanced data modeling, predictive modeling and analytical techniques to interpret key findings company data and leverage these insights in."/>
        <s v="Collecting and analyzing data, putting together both proposals and reports. as well as Experience: 3-5 years in analyst role desirable."/>
        <s v="Create report templates and data gathering tools to meet desired future standard. as well as Leverage data, statistical and visualization tools for building the project."/>
        <s v="Identifies Product data sources, does data profiling and run data quality checks and develops visualizations for product key success metrics. "/>
        <s v="Data Quality for KDEs: Define, continuously monitor &amp; report governance metrics, and data quality indices (DQI) for the KDEs, to drive data accountability."/>
        <s v="Manage and own weekly, monthly and quarterly data operations activities with necessary due diligence; develop solutions to improve data quality. "/>
        <s v="Analyze and review large quantitative data sets and creating meaningful reports to drive business improvements. as well as Providing weekly status reports to Management."/>
        <s v="Business analyst: 2 years (Preferred). as well as Hiring for the role BUSINESS ANALYST with the comibition of DATA ANALYSYS with atleast relevant Exp of 2+years."/>
        <s v="The team encompasses a variety of data and analytics disciplines, data governance and data strategy / partnerships to reporting, data science, data."/>
        <s v="Ability to present fact-based recommendations in a clear, logical, and concise way; &quot;tell a story&quot; with data. as well as The Analyst will also serve as an escalation point."/>
        <s v="Capture data needs of various stakeholder and implement ways of making data easily accessible data store to end consumers. "/>
        <s v="Help business innovate through data-driven decisioning i.e. by data profiling, querying data and merging information diverse data sources to create rich."/>
        <s v="Perform both qualitative and quantitative data analysis. as well as Mine indicative data sets to identify patterns and relationships that can help detect concentration."/>
        <s v="Experience working with Business Intelligence (BI) platforms and a true passion for data modelling, solving complex data issues, and developing infrastructure."/>
        <s v="Analyze large data sets and Implement end-to-end data analytics process (data sourcing, transformation, patterning etc.) to generate actionable insights."/>
        <s v="The Client Account Services (CAS) team manages and supports Account Setup, Maintenance, Closures, Static Data Maintenance and Entitlements activities for our."/>
        <s v="To maintain Client data within the Client Central repository by onboarding new Clients, updating amendments, hierarchy changes, static data updates, mergers ."/>
        <s v="The organization's objectives are to deliver business impact through fit-for-purpose data, improve data capabilities across multiple lines of businesses (LOBs)."/>
        <s v="Work closely with Credit/Reference data teams to clear all credit related attributes/Account closure/CASID deactivation in Party and to develop strong."/>
        <s v="Act as the primary point of contact for various data management submission/maintenance activities. as well as Experience / interest in working with data visualization."/>
        <s v="Strong attention to detail, with knowledge of data validation techniques and an impulse to check data thoroughly to ensure accuracy. "/>
        <s v="Ability to extract large amounts of data and transform the raw data into actionable management information. as well as Lead advanced analyses to assess relationships ."/>
        <s v="Experience in Python, SQL, and Big data/cloud (AWS) environments. as well as As an internal consultant for the business, you will help design complex solutions ."/>
        <s v="A background in marketing operations, direct marketing or data analysis. as well as Develop code based on technical specifications to extract and process large volumes."/>
        <s v="Prior experience in reporting and data analysis development with ability to meet stringent deadlines. as well as Prior experience with call center technology data (Avaya."/>
        <s v="Validating data; Identifying underlying causes of data discrepancies. as well as Optimizing existing data environments and creating new datasets."/>
        <s v="Work with business and technology leads to identify the appropriate data for testing, and prepare that data for the test cases. "/>
        <s v="Assure the integrity of data, including data extraction, manipulation, analysis, and reporting. as well as Partner with business owners to implement new data sources ."/>
        <s v="Define data models , metadata and data dictionary that will enable data analysis and analytical explorations. as well as Excellent written and verbal communication skills."/>
        <s v="Support the sourcing of data into the Risk and Finance applications. as well as Monitor, track, and report on the timeliness and completeness of source data."/>
        <s v="Run data analytical reports to identify inconsistencies with data and support IT module builds. as well as Support adhoc queries Local and Global Tax Teams involving."/>
        <s v="Effectively train and mentor other analysts on existing applications and testing process. as well as Be responsible for timely and accurate testing."/>
        <s v="Acute attention to detail to ensure accuracy of data and assists with problem resolution. as well as Internal MIS Standard Operating Procedures (SOPs) also need to be."/>
        <s v="He/She must be able to multitask and manage large data sets in Excel with confidence. as well as The Data Analyst will have a background in e-commerce data analysis, like."/>
        <s v="Ensure data Accuracy and Quality. as well as Analyze large sets of data and measure them against historical performance."/>
        <s v="Excellent Knowledge on ETL/ELT (Data extraction, data transformation and data load processes) on MSBI platform. as well as Strong T-SQL knowledge is highly desired."/>
        <s v="Clean and prepare data for analysis. as well as Support the development of ML models."/>
        <s v="Data Sourcing, data mapping, and data lineage for a data system. as well as SQL and data modeling knowledge."/>
        <s v="Assist or create dummy data to test SAS reports and data listing. as well as Generate, resolve, and track queries to address problematic data identified during data review."/>
        <s v="Involve in data management system edit / data validation checks and special listings / procedures used as tools for the data review and discrepancy management."/>
        <s v="Working with on AWS datalake daily data load operations. as well as Have to be very good in communication."/>
        <s v="E Able to prioritize tasks based on client/stakeholder inputs and follow through on completion with minimal guidance f Should have interest in digging deeper."/>
        <s v="Assess existing source system data, Review the data in scope for data quality issues to determine complexity of transformation logic, which impacts the amount."/>
        <s v="Analyze data to ensure data quality and accurate calculation results. as well as Perform business and data analysis in development of requirements and in ongoing support."/>
        <s v="This data is used by advisors to advise the customers. as well as Involved in preparing various business knowledge documents for team."/>
        <s v="Strong functional experience in Retail/Corporate Lending products like ALS, Loan IQ etc. as well as Good understanding of Loan Management Systems/Loan Servicing Systems."/>
        <s v="Strong functional experience in Retail/Corporate Lending products. as well as Good understanding of Loan Management Systems/Loan Servicing Systems life cycle."/>
        <s v="Excellent hands-on experience in SQL &amp; doing data mapping is a must. as well as 4+ years of experience as Business Analyst – Data Analyst and with relevant regulatory."/>
        <s v="Good knowledge of MS Excel and SQL and some coding experience with data analytics. as well as Good Experience in SWIFT messaging, Fedwire, RTGS, Bofa etc."/>
        <s v="Come up and implement the best way of importing existing customer data and digital assets. as well as One of the fastest-growing SaaS companies in the CRM space."/>
        <s v="Conversant in English and data interpretation unstructured data. as well as Work towards achieving daily targets for data research."/>
        <s v="Performs report generation and data manipulation as required. as well as Performs data extractions various projects using excel, spreadsheet of priority software."/>
        <s v="Knowledge of data visualization tools like tableau. as well as You will be on top of data to help develop actionable insights and solve real problems."/>
        <s v="Present information using different data visualization techniques. as well as Highly proficient using statistical computer languages (R, Python, SLQ, etc.) to manipulate."/>
        <s v="Summarizes and analyzes data; makes recommendations related to research findings. as well as Forecasts and tracks industry marketing and sales trends based on collected."/>
        <s v="Work with Data Scientists and Engineering partners to help shape and drive the development of data infrastructure for products/solutions, including data."/>
        <s v="Knowledge of querying data databases. as well as You enjoy diving into data to both ask and answer big questions."/>
        <s v="The Insights Center of Excellence supports data driven Marketing through by empowering teams to make effective decisions through actionable insights. "/>
        <s v="Compile and analyze data related to business issues. as well as Develop clear visualizations to convey complicated data in a straightforward fashion."/>
        <s v="Build and maintain architecture patterns for data processing, workflow definitions, and system to system integrations using BigData and Cloud technologies. "/>
        <s v="Understanding, consolidating and analyzing data spreadsheets. as well as Creating dashboards, reports and charts in Excel."/>
        <s v="Process information and provide quality data to development team. as well as A business analyst act as a liaison between customer and the organisaion."/>
        <s v="Transform data into meaningful insight and recommendations for business. as well as For all phases of our data migration processes (ETL)."/>
        <s v="Collects, analyzes and validates data in the enterprise data warehouse against source systems and data governance policies to ensure proper data availability ."/>
        <s v="Experience with data analytics: analyse mountains of data in minutes and live deadlines. as well as Solve the data problem at scale."/>
        <s v="Collect and clean data received by the pricing team to make them actionable. as well as Bachelor’s degree with 1-3 years of experience as an analyst."/>
        <s v="Own the power BI dashboard/Micro Strategy on CGC data. as well as 2+ Years - Experience in product data management or retail industry."/>
        <s v="The Data &amp; Analytics teams help make data-driven decisions in merchandising, store operations, finance, and supply chain. "/>
        <s v="Running planned and adhoc data loads. as well as Perform data validation and Quality checks using SQL Queries."/>
        <s v="The data analyst will be responsible for the full flow of the content testing process, individual features to products or projects. "/>
        <s v="Writing “due diligence” reports in a timely manner on subjects (Company/Individuals) across the globe for the varying business and/or compliance requirements."/>
        <s v="Overall 7+ years of experience including a minimum of 3+ years of System/Business analyst experience within the eCommerce or Retail Digital industry. "/>
        <s v="Nice to have data analytical and recon skills using SQL and Macros. as well as You will be an experienced Business analyst with corporate actions experience to join ."/>
        <s v="As a data Scientist or data analyst: 2 years (Required). as well as 2yrs Proven experience as a *data Scientist or data analyst*."/>
        <s v="Partner with other analysts as well as data engineering and technology teams to support building a best-in-class marketing platform and data infrastructure. "/>
        <s v="The Business Performance Management team in presenting data . as well as Collects and analyses data for decision making and provides support ."/>
        <s v="Analyse business performance, Stratergize key outcome &amp; make recommendations to the organization leadership based on data analytics. as well as PG/ Master’s degree holder."/>
        <s v="Acquire data primary or secondary data sources and maintain databases/data systems. as well as Experience with data modelling, logical schema design and data."/>
        <s v="Developing and maintaining databases and data systems – reorganising data in a readable format. as well as Developing and implementing data analyses, data collection."/>
        <s v="Providing technical expertise in data storage structures, data mining, and data cleansing. as well as Work experience as a data analyst or in a related field."/>
        <s v="Acquire data primary or secondary data sources and maintain databases/data systems. as well as Acquiring data primary or secondary data sources and maintaining."/>
        <s v="Hands on experience of data analysis tools/. as well as Minimum 3 years of relevant experience in data analysis."/>
        <s v="Writing the business requirement documentation including overall solution, data definition, process flows, interfaces, product configurations, support tools ."/>
        <s v="Work with data analytics to increase and enhance our reporting capabilities. as well as The Analyst on the Franchise Services team will be responsible for providing."/>
        <s v="Experience in working with organizational/workforce data. as well as Demonstrates exceptional judgment and discretion when dealing with highly sensitive people data."/>
        <s v="O Accountable for delivering high quality project solutions (with quality control, data validation and cleansing processes on new/existing data sources) ."/>
        <s v="Regularly perform data analysis to determine MasterCard’s performance and identify areas of improvement. as well as Globally partnering with our Customers to deliver world."/>
        <s v="Have you provided technical leadership or oversight to junior analysts? as well as Do you want to improve security operations through technical projects and data analysis?"/>
        <s v="The Enterprise and Risk Compliance Technology team is looking for a Sr. as well as Software Engineer to drive our internal customer experience strategy forward in."/>
        <s v="Our current primary tools for data analysis, data preparation and information delivery: Alteryx and Tableau. as well as Proficiency with data preparation/ETL;"/>
        <s v="Perform regular backups to ensure data preservation. as well as Retrieve data the database or electronic files as requested."/>
        <s v="Improve data governance, data maintenance, and data quality monitoring processes to ensure high data integrity across all system modules. "/>
        <s v="Create reports for using data visualization and data mining. as well as Use your expert knowledge of data in our data lake and reporting databases to evaluate business."/>
        <s v="Data analyst who can discover insights, build data stories, define KPIs and he conduct adhoc analysis on any out of pattern metrics. "/>
        <s v="You will conduct primary and secondary research within the payment’s domain using proprietary and third-party data sources. "/>
        <s v="Understanding of data warehousing and data lake concepts; experience in building operational ETL data pipelines across a number of sources, and constructing."/>
        <s v="Practical experience with utilizing AWS, Azure and other data sources for data visualization. as well as 3+ years of working experience related to data analytics or data."/>
        <s v="Support in data analysis of projects. as well as Manage clinical report generation, closely work with the genome analyst team and close orders within TAT."/>
        <s v="Must possess problem solving approach in understanding the depth of data before analyzing and visualizing the data. as well as Job Types: Full-time, Regular t."/>
        <s v="Drives HR data management including data uploads, data audits, data cleansing, to continuously improve HR data quality. "/>
        <s v="Implement data standard and create SDTM data; as well as Ensure SDTM data conforms to the data standards expected by regulatory agencies."/>
        <s v="Data Analyst To Maintain Data Records of all the Sales, Purchases , Courier inwards and Outward data , Amazon and Online Order Management , And other Recordical."/>
        <s v="Data Factory: experience using data factory in an enterprise solution to build data pipelines would be an added advantage. "/>
        <s v="Knowledge on data analytics is preferred. as well as Knowledge on data analytics is preferred."/>
        <s v="Knowledge of performing qualitative/quantitative risk assessments. as well as Maintain risk register and ensure risks are monitored and managed."/>
        <s v="This data is further analysed and the performance of the ADAS systems are monitored. as well as Architecting, developing and deploying end to end pipeline to ingest."/>
        <s v="Liaise with internal and external clients to fully understand data content. as well as Use statistical methods to analyze data and generate useful business reports."/>
        <s v="He/She will work on data visualization, data analytics, predictive analytics projects as defined. as well as He/She will work closely with Team to improve their processes."/>
        <s v="Experience in data mining (Proven Experience in MIS &amp; Advanced Excel, SQL (Experience in data mining, VBA, Statistical, modelling, , Campaign management ."/>
        <s v="Ability to conduct data analysis, develop and test hypothesis and deliver insights with minimal supervision. as well as 2+ years of relevant analytical experiences working."/>
        <s v="Proficiency in statistics and statistical packages like Excel - Knowledge of data visualization software like Tableau, PowerBI, Qlik. "/>
        <s v="Ensuring that all DCAD requirements are met (hosting, security and confidentiality of data). as well as Analyzing technical proposals to help the client choose by."/>
        <s v="Functional - HR Manager Activities|Implementing Processes. as well as Functional - HR Manager Activities|Implementation of Policies."/>
        <s v="Derive inference as per data analysis and provide suggestions for performance improvements. as well as Understand the concepts of Six Sigma."/>
        <s v="Understands data pipelines, data cleansing, data transformations and other analytical techniques required for data manipulation. "/>
        <s v="2+ years of experience as data analyst. as well as Connecting to data sources, importing, and cleaning data for analysis."/>
        <s v="Exposure to data migration, will be an added advantage. as well as Experience in varied IT engagements like consulting/implementations/operations etc."/>
        <s v="Design and develop complex data queries to move and transform data operational data sources to analytical databases. as well as Bachelor’s degree in engineering."/>
        <s v="The Data Researcher is in charge of B2b Email List Building, conducting Research And Managing Relevant data for a Business, assuring quality, completeness."/>
        <s v="Technical or data-driven educational background (computer science, engineering, statistics, data science). as well as Data Engineering skills(ability to extract data ."/>
        <s v="Experience with real data in any domain. as well as MNK Infotech Inc is looking for a *Data Analyst (Software Engineer) *for one of its clients."/>
        <s v="In-depth understanding of data management (e.g. permissions, recovery, security and monitoring). as well as *Notice Period: Immediate to 15 days*."/>
        <s v="MNK Infotech Inc is looking for a *Data Analyst (with ETL experience) *for one of its clients. as well as &quot;Profile: The candidate should have experience in SQL as well as."/>
        <s v="\* Work with data providers to fill data gaps and/or to adjust source-system data structures to facilitate analysis and integration with other company data. "/>
        <s v="Visualization to aid in data storytelling to enable data-based decision making. as well as Will be responsible to discover problems, troubleshoot data issues and apply."/>
        <s v="Must have experience translating data into useful insights, strategy, and action; using visualization to aid in data storytelling to enable data-based decision."/>
        <s v="As a data analyst, you will be responsible for compiling actionable insights data and assisting program, sales and marketing managers build data-driven."/>
        <s v="Identify trends/deviations in data and use analytical ability to form well thought out credit conclusions. as well as Support monitoring/surveillance of issuers by e.g.."/>
        <s v="Compile and validate statistical data to be used to determine the viability of implementing specific data leakage controls in the production environment. "/>
        <s v="Update data using MDD UI-based applications. as well as Good Excel skills for data analysis &amp; transformation."/>
        <s v="Initiate and complete – project cycle activities like data collection, integration, clean, data analysis, visualization, feature engineering etc. "/>
        <s v="Proficiency in data acquisition and data preparation by pulling data various databases. as well as Work with data engineering, data science &amp; digital marketing teams."/>
        <s v="Building and iterating reports (with eventual design collaboration) based around a large volume of data, multiple teams - providing data results."/>
        <s v="Candidate with 1-3 Years of work experience of Charges/ Payment Posting in US Healthcare with RCM Company. "/>
        <s v="In such data analyst projects, the analyst needs to scrutinize data to recognize and identify patterns. as well as Another integral element of data analyst job description."/>
        <s v="Knowledge of data engineering, data science and decisioning disciplines. as well as Strong knowledge of data management principles."/>
        <s v="You’ll also need to hold an appropriate business analyst certification, such as BAX, CPRE and CBAP. as well as You'll need the ability to understand requirements ."/>
        <s v="Should be the part of ETL team – data collections, cleaning, storing, analyze and extract; as well as Undertaking analysis and reporting as and when required to support."/>
        <s v="Thorough analysis of financial statements and evaluation of loan applications including new applications, amendment applications, refinancing and annual due."/>
        <s v="Support cross-functional teams with data reports and insights on data. as well as You will be responsible for extracting data various sources, building intelligence."/>
        <s v="Involved data subject rights management process. as well as Performed data privacy impact assessments using one trust tool."/>
        <s v="Search political data different perspective angles using Google. as well as Indore, Madhya Pradesh: Reliably commute or planning to relocate before starting work ."/>
        <s v="Proven working experience as a data analyst or business data analyst. as well as Acquire data primary or secondary data sources and maintain databases/data systems."/>
        <s v="Description A business data analyst analyses and constantly reviews the data, processes and suggest optimizations to maximize solutions through computer."/>
        <s v="5+ years of work experience in SQL/Python and data visualization/BI Tools to communicate business insights using data. "/>
        <s v="Adept at data prep, data modeling, and data visualization. as well as Performs ETL work to pull data source systems, including manipulating data, and placing it in."/>
        <s v="To be employed as an Analyst - Data Operations in a media evaluation and reporting setup. as well as Get trained and execute acquired instructions to report br."/>
        <s v="Handle client configurations in our platform and leverage SQL skills for data analysis. as well as The Technical Analyst (Service Delivery) role provides an opportunity ."/>
        <s v="Manually transcribe the data these images and store in a tabular format (excel). as well as As part of the consumer intelligence UK omnishopper DA team the candidate."/>
        <s v="Serve as a liaison between product, engineering &amp; data consumers by analyzing the data, finding gaps and help drive roadmap. "/>
        <s v="Hadoop, Hive, Tableau, Big data. as well as Performing Data warehousing/Data mining/Data analysis activities on large Structured and Non-structured sets of data."/>
        <s v="Support the current ITMA databases (MS SQLServer) and data platform (Incorta) and evolution required to enable new ITMA reporting and analytics data sources ."/>
        <s v="Knowledge of data warehousing concepts. as well as Contribution to maturation of production processes related to data lake and user tools."/>
        <s v="Successful candidates will be analytical with business acumen, and detail driven with excellent problem solving skillsThe ideal candidate will have a strong."/>
        <s v="Sync data across different platforms. as well as Coordinate with cross functional teams."/>
        <s v="Analyze Excel data and find insights. as well as Excellent spoken and written English communication skill."/>
        <s v="Integrates data multiple sources to produce requested or required data elements. as well as Integrate data multiple sources to produce requested or required data."/>
        <s v="This will include writing scripts for reports, data warehousing tasks, data analysis and other data related tasks. as well as Develop data models and databases."/>
        <s v="Data Analyst/Excel/Macro expert. as well as Good communication and presentation skills."/>
        <s v="Responsible for the design and analysis of marketing insights; develop and socialize a data-centric culture. as well as 3+ years' experience with Reporting/BI tools, data."/>
        <s v="Proficient in designing and implementing data models and data integration. as well as Being Involved in data/engagement management, dashboarding, reporting, and performing."/>
        <s v="Excellent Excel skills and data visualization skills (Tableau or similar software).​. as well as Create monthly Management Report (financial)​."/>
        <s v="Role would require 90% time to be spent on gathering data multiple sources (including text data, so knowledge of Regular xpressions and text / fuzzy."/>
        <s v="Provide Quality visualization to back data story which will help in data driven decisions. as well as Analyze data for trends and patterns, and Interpret data with a clear."/>
        <s v="Analyze data to identify trends, patterns, insights, and discrepancies in data; ensure data accuracy, synthesize compliance data in support of strategic."/>
        <s v="'*The resource will need to work single handedly on tasks in Sprints for OCUDM. as well as He/She may need to lead the QA activities for work packages."/>
        <s v="2+ years of experience mapping data web services &amp; database to user interface. as well as Liaise between Business Subject Matter Experts, Business Analysts."/>
        <s v="Implement research process, define research scope, select appropriate research methodologies, analyze, and interpret secondary research data, synthesize."/>
        <s v="Prepare reports with a high volume of data uploads, with millions of data elements. as well as Reviewing the data in detail."/>
        <s v="Ensures that revenue is recognized in accordance with Corporate and SEC standards. as well as Provides direction to sales organization prior to contracts being concluded."/>
        <s v="Ability to create SQL with minimal direction for data retrieval relational database. as well as Atleast 5+ years of experience in payments industry."/>
        <s v="Excel analysis skills ability to manage large data sets and analyse and present in tables/ graphs run pivots, groupings, data hypotheses. "/>
        <s v="Worked before in a BI/ data role and looking for growth and ownership of data reporting in an e-commerce travel company. as well as Employment Type:Full Time, Permanent."/>
        <s v="Intermediate to expert in Python Pandas, NumPy; experience with data wrangling and perform exploratory data analysis. as well as Excellent knowledge of Excel, PowerPoint."/>
        <s v="Perform sanity testing during implementations to ensure configurations, integrations, migrated data, etc., fulfill documented requirements and the solution is."/>
        <s v="Provide technical expertise on data storage structures, maintenance, data mining, and data cleansing. as well as This includes data mining different sources and data."/>
        <s v="Need someone who makes reports and presentations in excel. "/>
        <s v="Development of data validation specifications. as well as Must be able to demonstrate proficiency with several tasks included in data start-up through data-base lock."/>
        <s v="Ability to handle volume of data and complete the work on time. as well as The current position is for Business Analyst, who would be working with his Canadian."/>
        <s v="Write queries to efficiently extract data the big-data warehouse. as well as Proven experience in reviewing, analyzing, and managing large volumes of data for Data."/>
        <s v="Experience in quantitative or statistical analysis, data mining, predictive or statistical modelling, applied programming, data management, data transformation."/>
        <s v="Leverage data to perform intensive analysis across all products. as well as Demonstrated experience as the voice of data with product and engineering teams."/>
        <s v="Required minimum 1 year of Work experience in data analysis with SQL Queries and through out knowledge and hands on experience in advance excel, MIS. "/>
        <s v="Constant monitoring of live data on existing dasboardrs of custmers. as well as V- lookup and all basic +advance concept in MS Excel for data analysis."/>
        <s v="Ability to write queries and work with the back-end data. as well as Excellent communication skills – Should be able to interface with the client, discuss business."/>
        <s v="Derive insights and conclusions based on the data. as well as Experience with data visualization tools (Power BI)."/>
        <s v="Leverages cooperative relationships to address complex business data issues. as well as Understands business direction and assesses business impact when evaluating data."/>
        <s v="Data Analyst responsibilities include collecting and entering data in databases and maintaining accurate records of valuable company information. "/>
        <s v="Contract – PO – Invoice data reconciliation. as well as Contract – PO – Invoice process understanding."/>
        <s v=" 3+ years experience mining data as a data analyst. as well as Flexible or scalable across data sets."/>
        <s v="Using cutting edge statistical and machine learning techniques to identify opportunities terabytes of data. as well as Knowledge of Python or Perl is a plus."/>
        <s v="Experience with data preparation, visualization, and processing a diverse set of data sources. as well as Drive waste out of data investigations by automating manual."/>
        <s v="Proven working experience as a data analyst. as well as Acquire data primary or secondary data sources and maintain databases/data systems."/>
        <s v="Should possess data analysis and research skills. as well as Analytical skills to logically build data sets and interpret transaction life cycle."/>
        <s v="Minimum 2 years experience working in data analytics. as well as Analytical and proven track record in using data to measure performance."/>
        <s v="Data Research Analyst Immediate Joining – ProPlus Data. as well as Educational Qualification *: Any Under Graduate/Graduate."/>
        <s v="Job Types: Full-time, Part-time. as well as New Delhi - 110085, Delhi: Reliably commute or planning to relocate before starting work (Required)."/>
        <s v="Strong understanding of data modeling, data warehousing concepts and various analytical data models. as well as Experience in building business reports and dashboards ."/>
        <s v="Responsible for analyzing customer behavior based on data. as well as Perform product prioritization, feature conceptualization, prototyping, and user experience design."/>
        <s v="Ensure metrics data is consistently collected, analyzed, and reported to leadership. as well as Good understanding of industry standards and emerging business."/>
        <s v="Proven working experience as a Data analyst / Subject Matter Expert between 2 to 3 years will be an added advantage. "/>
        <s v="Requirements:Collaborate with business, strategy, marketing, data warehousing and tech team to understand/review the data requirements and structure of the data."/>
        <s v="Should be involved in MIS functions requiring independent analysis of data. as well as The Data Analyst will be expected to retrieve data publishers, add networks ."/>
        <s v="Works as a data analyst on a MDM Tool implementation project. as well as Customer analysis/reporting tool experience, previous data analyst experience, requirements."/>
        <s v="Experience with Azure data platform and Relational Databases. as well as Ability to write basic SQL queries to perform backend data validations."/>
        <s v="Our data analysts are integral to our recent growth and success within our data management &amp; engineering division. as well as Identifying patterns and trends in datasets."/>
        <s v="Able to assess the effectiveness and accuracy of new data sources and data gathering techniques. as well as Knowledge of designing, implementing, deploying."/>
        <s v="Strong understanding of data visualization development, data analysis process and turning information into actionable insights. "/>
        <s v="Proven working experience as MIS/ data analyst/ quality analyst. as well as Min 5 - 7 years of exp in operation management &amp; 5+yrs of exp as MIS/ data analyst/ quality."/>
        <s v="Experience collecting, interpreting and organizing data. as well as Contact companies and agencies who can provide useful financial data."/>
        <s v="Running data queries to identify data quality issues and data exceptions, as well as cleaning data. as well as Adhering to best practices in data analysis and collection."/>
        <s v="QI seeks to hire suitable candidates as Quant Analyst to support the EPAT Content team. as well as Work as a subject matter expert in the quantitative finance field."/>
        <s v="Work towards development and deployment of risk related models, systems and processes. as well as Professional with analytics experience preferably in Credit Card Domain."/>
        <s v="You should have a keen sense of data and an eye for detail. as well as Researching for new and public data sources to be used on our websites."/>
        <s v="May provide work leadership for less senior analysts and/or has project management responsibilities. as well as Must also possess high attention to detail and be capable."/>
        <s v="Performing validation of data to ensure quality. as well as Ability to learn current data model for querying purposes."/>
        <s v="Create data governance policies like RLS to manage data security. as well as Access data stored in databases/warehouses/flat files."/>
        <s v="Analyse different data and develop strategies. as well as Study business processes and needs."/>
        <s v="Capable of interpreting data and making recommendations. as well as Analyze large sets of data and measure against historical performance."/>
        <s v="The ability to conduct root cause analysis and provide actionable and high-value solutions to reported incidents with a combination of data analytics, business."/>
        <s v=" Proven data analysis, data verification, and problem-solving abilities and be able. as well as This individual will also gather and analyze data in support of business."/>
        <s v="Ability to communicate strategies and processes around data modeling and architecture to cross-functional groups and senior levels. "/>
        <s v="Experience in analyzing quantitative and qualitative data using various statistical tools. as well as (Predictive models, SEM, Path analysis, etc.)."/>
        <s v="Assists in development of tools and systems that make automate data analysis. as well as Develops hypotheses and tests them by analyzing game data to draw insights ."/>
        <s v="3+ years of work experience as a data analyst, working with data research or mining processes, with responsibility for handling large data sets. "/>
        <s v="Experience in analysing data to draw business-relevant conclusions and in data visualization techniques and tools. as well as Prepare BRS and other business documents."/>
        <s v="Acquire data primary or secondary data sources and maintain databases/data systems. as well as Develop and implement databases, data collection systems, data."/>
        <s v="Assess data requirements and sources and collate data into a consistent format based on defined procedures. as well as Delivery of ad-hoc data requests where required."/>
        <s v="Must have a passion for data, structured or unstructured. as well as High-level proficiency with SQL based query languages and relational data concepts."/>
        <s v="Our global enterprise customers and prospects rely on RWS to deliver Secure Solutions capable of handling their most sensitive content – the Cloud Operations."/>
        <s v="The Impact: This role will be an entry level data analytics engineer who will bring more stability to our existing data pipelines and algorithms, also building."/>
        <s v="Experience using big data tools for data manipulation. as well as 1 to 3 years of experience in building data analytics solutions and data workflows."/>
        <s v="Liaise with data vendors (S&amp;P Market Intelligence and Sustainable1 in particular) to understand data structure and definitions, incorporating this knowledge."/>
        <s v="Automotive data research on the Internet or web services. as well as Database fulfillment with dedicated technical data for each vehicle."/>
        <s v="Monitoring workflow, data timeliness and quality. as well as Assisting with the collection and processing of data."/>
        <s v="Assists in the annual budgeting process by providing accurate forecast data. as well as This position is accountable for the delivery of a portfolio of software."/>
        <s v="Data analysts need to be excellent with numerical data analysis. as well as Data analysts need work with large amounts of data: facts, figures, and number crunching ."/>
        <s v="Reinforce data governance by monitoring adherence to operatoring procedures. as well as Using analytical skill and identify the source of potential abnormalities in data."/>
        <s v="8+ years in a data analyst role. as well as Use statistical methods to analyze data and generate useful business reports."/>
        <s v="We are looking for a Candidates having sound knowledge of MS Excel . as well as MS Word for Data Analyst Position."/>
        <s v="Calculating and reporting optimized metric result for data. as well as [Root cause analysis] Finding root cause analytically or intuitively why algorithms did not perform."/>
        <s v="Applying data analysis techniques like statistical methodology, variable coding, data manipulation for preprocessing and post processing of data. "/>
        <s v="Extensive experience with data visualization. as well as Business analyst: 1 year (Required)."/>
        <s v="We are a group of engineers and analysts focused on improving business performance through data analysis. as well as Strong mathematical skills to help collect, measure."/>
        <s v="Solve business problems with data-driven approach. as well as Build resources that can democratize data accessibility within the organisation."/>
        <s v="Candidates should have CRM experience such as HubSpot / SalesForce / Pipedrive. as well as Candidates outside Mumbai can also apply (WFH Available)."/>
        <s v="Have a clear understanding of company business goals and constraints. as well as Assist in coordination of ERP project tasks, including efforts to resolve conflicts ."/>
        <s v="2+ years of experience as a data analyst. as well as Technical proficiency in database design development, data models, techniques for data mining, and segmentation."/>
        <s v="Ability to quickly assess data structures and processes to interpret how business data sets relate to each other. as well as Must be proficient with SQL Queries."/>
        <s v="Understanding of master data process and data quality. as well as The primary purpose of the job is to process requests accurately and in a timely manner and manage."/>
        <s v="Understanding business processes and elicit the business requirements based on organizational objectives. as well as Evaluating the information gathered through business."/>
        <s v="We enjoy transforming data into insights for management decisions in BI tools. as well as Experience with data modeling tools like Alteryx / KNIME or similar is an."/>
        <s v="Support data updates HCM core workday in relation to employee data and organizational data. as well as Monitor data quality and resolve occurring data quality ."/>
        <s v="Existing data sources including our business funnel, marketing data and external acquired and mined market data. as well as Support the team as the Data Analyst expert."/>
        <s v="Data modelpythonrmodel buildingcollection strategyBusiness AnalysisPredictive AnalyticsECL. as well as Business Analyst- Collection Strategy&amp; Risk Management."/>
        <s v="2+ years of experience as a data analyst. as well as We are looking for a data analyst who can organize the huge amounts of marketing data available into actionable."/>
        <s v="Strong understanding of data structures and algorithms. as well as 3+ experience of industry experience in developing data science models and solutions."/>
        <s v="Should be good in data analysis. as well as Responsible for rate maintenance and daily exception management."/>
        <s v="Conduct preliminary research to ascertain data availability, estimate time/effort and prepare research plan accordingly Extract the most relevant information."/>
        <s v="Identify and acquire data sources and process them: data profiling, data preparation, use of AI techniques, advanced software. as well as You're fluent in English!"/>
        <s v="Responsible for tasks related to risk management which would involve assessment, measurement, monitoring and management of Risk of Societe Generale, India ."/>
        <s v="Work closely with cross functional IT teams for data gathering. as well as Work closely with cross functional IT teams for data gathering."/>
        <s v="He/she should have knowledge on sourcing of static data information of third parties public and private data providers and analyzing, validating, proposing."/>
        <s v="Hands on experience analyzing and visualizing data. as well as Manage the full life cycle of Odoo ERP Implementation and Testing phases."/>
        <s v="The intern will assist in writing reports, conducting research, analyzing data, and making recommendations to improve effectiveness and efficiency. "/>
        <s v="The role will also involve making recommendations about methods and ways of obtaining and analyzing data to improve the quality and efficiency of data systems. "/>
        <s v="You’ll be working in close partnership with data analysts, consultants, scientists and engineers and researchers Springer Nature, leading universities ."/>
        <s v="Performing and documenting data analysis, data validation, and data mapping/design. as well as Creating tools to store data within the organization."/>
        <s v="Previous experience in delivering data-driven insights initial data gathering and cleaning to analysis and visualization. "/>
        <s v="Analysis skills: Able to analyze data, working knowledge of Internet and MS Office Suite &amp; independently assimilate, analyse and evaluate information ."/>
        <s v="Ensures that change requests are managed in a timely manner with relevant Banking Platform owners (People, process, system or data owners) in the validation."/>
        <s v="Technical proficiency regarding database design development, data models, techniques for data mining, and segmentation. as well as Bridge Product Owners and Developers."/>
        <s v="Proactive identification of data quality issues arising across client data domains, and risks emanating them. as well as Internal audits and Quality assurance."/>
        <s v="Ensures no data quality issues are being introduced because of large-scale data changes. as well as Performs data validation during testing and implementation phases."/>
        <s v="The person playing this role is expected to perform the role of a techno functional analyst for the Client MI space. "/>
        <s v="Responsible for end-to-end delivery that meets the agreed requirements and timelines. as well as Translate business requirement into technical language and provide."/>
        <s v="Working knowledge of data analysis software; good understanding of data systems and data query and and / or Tableau. as well as Review this data for accuracy."/>
        <s v="Support data consumers in understanding and using of data. as well as Provision of data related advice and enforcement of data standards in projects."/>
        <s v="The Name Screening Process sits in the 1st line of Defence within Financial Crime Surveillance Operations (FCSO). as well as Strong analytical and decision-making skills."/>
        <s v="Work towards enabling the strategic objectives of the bank in general and improving operational efficiencies, within the boundaries of the scope and mandate."/>
        <s v="In line with our Fair Pay Charter, we offer a competitive salary and benefits to support your mental, physical, financial and social wellbeing. "/>
        <s v="Provide inputs in shaping the Retail Risk Operations strategic direction. as well as Work with in-country stakeholders to deliver against the Retail Risk Operations."/>
        <s v="Awareness and understanding of TAT and Productivity of underwriting team with respect to different products. as well as Ensure Standard E2E processing and decisioning flow."/>
        <s v="Responsible for monitoring various fraud detection queues and reports. as well as Analyses and reviews trends and customer account activity to detect potential fraud."/>
        <s v="Experience working with and analyzing large data sets and willingness to spend large amounts of time working with data as well as performing research. "/>
        <s v="Translating data into meaningful information through reports and presentations. as well as Strong analytical skills and the ability to create recommendations the data."/>
        <s v="Strong understanding of data both a business and technical perspective. as well as Ability to conduct joint working sessions with stakeholders to gather data."/>
        <s v="Partner with leaders throughout GTS and HR to deliver accurate data and insights in a controlled way adhering to all data governance and data privacy guidelines."/>
        <s v="Audit data reading and actioning. as well as Scheduling dashboards, exporting data and to back-end tables etc."/>
        <s v="Excellent programming skills in Python with prior knowledge of Pandas, Numpy, Matplotlib, Seaborn. as well as Ability to make dashboards using Google Data Studio, Looker."/>
        <s v="Working knowledge in analyzing e-commerce data and paid advertising data. as well as Tasks: Convert and integrate complex data multiple data source into dashboards."/>
        <s v="Expertise in reporting and data visualisation. as well as Study Group processes your information in line with data protection regulations."/>
        <s v="Performs report generation and data manipulation as required. as well as Ability to gather relevant data and convert it into useful form."/>
        <s v="Any Data Visualization Tool (Power BI/Tableau/Google data studio) is preferable. as well as Comfortable in working with google docs and google sheets and having ability ."/>
        <s v="Experience in analysing data to draw business-relevant conclusions and in data visualization techniques and tools. as well as Define reporting and alerting requirements."/>
        <s v="A business analyst intern compiles and analyzes data to help companies make informed decisions, develop business plans and implement new strategies. "/>
        <s v="Structure data and Manage database for Ad Hoc reports.*. as well as Manage daily, weekly and monthly sales reports and data.*."/>
        <s v="Able to support conclusions with analytical evidence using descriptive stats, inferential stats and data visualizations. "/>
        <s v="Drive continuous improvement for operational and data quality excellence aspects of the team. as well as Experience with Item attribution, Item tools &amp; systems, master."/>
        <s v="Experience in using data and analytical tools including Excel, Alteryx and data visualization tools is preferred. "/>
        <s v="Take the lead as you work with the Guest Engagement Segmentation team to define a problem, find the requisite data and provide insights based on data analysis. "/>
        <s v="Passionate about technology start-ups and driving innovation with data! as well as This data, you will articulate key insights and best practices, provide a recommendation."/>
        <s v="Software development specializing in web apps, browser extensions, mobile and data. as well as Research, and documentation of all aspects of the specific project you are."/>
        <s v="Help organize data and prepare bulk scripts to correct and upload data in system(s). as well as Good understanding of databases and data structures."/>
        <s v=".Understanding the Data Movement between Source and Target applications and perform the data quality checks to maintain the data accuracy and consistency. "/>
        <s v="The Digital Command Center (DCC) Monitoring Analyst will play a vital role on a team accountable for providing quality and timely support for the Company's."/>
        <s v=". Capture the future estimated data as given in press release, earnings call &amp; company presentation report for Guidance. "/>
        <s v="Combing through large volumes of data to synthesize actionable insights for business and product. as well as Working closely with tech teams on defining the data."/>
        <s v="Tata Business Hub is looking for a competent Sr. Data Analyst who will be responsible for building and maintaining data pipelines and dashboards for."/>
        <s v="Expertise in developing reports and analyzing the Supply Chain data. as well as Know how to work with multiple data sources like SAP and other ERP systems."/>
        <s v="Ensure master data is continuously data, e.g. as well as Ensure data quality, compliance and consistency of master data across business systems, Data Governance."/>
        <s v="Ø Assessing quality of data and removing or cleaning data. as well as Ø A good data analyst has a blend of technical and soft skills."/>
        <s v="Demonstrated data analysis and intermediate/advanced Microsoft Office Suite skills. as well as Experience in re-engineering, data analysis and project management support."/>
        <s v="Expert knowledge of generating leads tools and techniques. as well as Experience of using a CRM system to log calls, build contacts and record information."/>
        <s v="Assists in the collection and consolidation of required information and data. as well as Researches client organization's industry and competitive position."/>
        <s v="Exceptional ability to gather, organize and evaluate any information or data needed as input stakeholders and the development team to determine."/>
        <s v="Take ownership of an operational process and suggest improvements in ways of working- Acquire data different data sources and maintain database’s. "/>
        <s v="Role also involves detailed data analysis. as well as Should have at least 1 Years in Telesales experience."/>
        <s v="Acts as a liaison to data owners to establish necessary data stewardship responsibilities (accountability for a particular data element/verifying accuracy."/>
        <s v="Analyze data to better understand potential risks, concerns and outcomes of decisions. as well as Create reports, summaries, presentations and process documents to display."/>
        <s v="Critical thinking and problem-solving skills are essential for interpreting data. as well as Answer ad-hoc questions your business users by conducting quick analysis."/>
        <s v="O Experience with corporate financial data. as well as Strong skills in statistical analyses with abilities in advanced data management and statistical programming ."/>
        <s v="Work with the stakeholders to make data-driven decisions. as well as Analyze data to identify new opportunities to improve the user experience in the product."/>
        <s v="Acquire data primary or secondary data sources and maintain databases/data systems. as well as Proven 1-year experience as a data analyst."/>
        <s v="Implement and monitor automated data controls. as well as Implements large scale, complex data projects with a focus on collecting, parsing, managing, analyzing large sets."/>
        <s v="Sourcing data and using various data provisioning tools to order data into data sets for interactive analysis. "/>
        <s v="Responsible for tracking, reporting, and analyzing the performance of marketing activities, ad-hoc analytic requests, and development/automation of regular."/>
        <s v="Serve as a performance change agent and coach to guide teams through data driven continuous improvement activities, Lean Visual Management and Capacity Planning."/>
        <s v="Proven analytical and quantitative skills and an ability to use hard data and metrics to back up assumptions, develop business cases, and complete root cause/."/>
        <s v="Work with senior team members, along with the exchange and TT Legal, to review and execute exchange market data agreements. "/>
        <s v="Are analytical — You are someone who has no problem with interpreting large amounts of data. as well as She works hand-in-hand with Bernadette in analyzing the studies ."/>
        <s v="Identify practical, timely and innovative research approaches; as needed, clarifies request objectives with internal customers ensuring superior customer."/>
        <s v="1-3 years of product /e-commerce industry experience in the data space. as well as Collaborate with cross functional teams to identify and prioritize the new avenue for."/>
        <s v="Understand and implement data governance &amp; data privacy strategies across TVS. as well as Oversee that policies and processes related to data governance initiatives like."/>
        <s v="2+ years of experience as a data analyst. as well as Identify trends and opportunities for growth through analysis of complex data sets."/>
        <s v="3+ Years experience in a data-driven environment (prior roles in data science, analytics, and/or engineering). as well as Experience in a Risk and Fraud set is preferred."/>
        <s v="Analyzes data to ensure integrity and structures data to help support or provide business recommendations i.e. Performance Metrics. "/>
        <s v="Involvement in various aspects of data analysis: requirement definition, data collection, analysis and visualization. as well as Have experience with using Ariba P2P tool."/>
        <s v="Work with Business and IT SMEs to define the bank's data, in line with our enterprise wide 'data language'. as well as Knowledge of Banking or Capital Markets and familiar."/>
        <s v="The team will be focused on the data management framework and evolving our data offering. as well as Maintain and register HR data in DGP."/>
        <s v="Manage market data contracts throughout their lifecycle. as well as Knowledge and familiarity with market data vendors such as Bloomberg, Reuters etc."/>
        <s v="Analytical and able to readily interpret data. as well as Experience with management reporting, managing data sets, and synthesizing information into an insightful ."/>
        <s v="Identify data gaps and data integrity issues in current data, partner with data owners and IT team to plan resolution. as well as Experience to guide IT in data solutions."/>
        <s v="Experienced in data analysis and data visualisation. as well as Experienced with data –binding frameworks."/>
        <s v="Experience in research design and data analysis. as well as MGIEP seeks to harness such learner learning data and evidence to inform education policymaking ."/>
        <s v="Establish governance across data quality for different HR areas (Personal data, organization data, Talent data, etc). as well as Develop and operationalise data catalogue."/>
        <s v="Design, develop and transform the data to load into the data warehouse. as well as Design, develop and transform the data to load into the data warehouse."/>
        <s v="Support the work of data engineers, data scientists and translators to create/improve data visualizations, dashboards and reports. "/>
        <s v="New methodologies and approaches to data collection, data cleaning and data analysis process to execute on decisions while maintaining attention to detail. "/>
        <s v="Identify valuable data sources and collaborate with data engineering team in the entire data collection process. as well as Google Data Studio, Looker etc."/>
        <s v="Ability to draw conclusions data and recommend actions. as well as Work closely with the data science/product team."/>
        <s v="Generate insight observational data. as well as They also develop domain knowledge as they learn about their business area and support applying key data management."/>
        <s v="Candidates with 1 to 2 years’ experience statistical data analysis. "/>
        <s v="Familiarity with transactional and data warehouse environments. as well as Strong ability to troubleshoot and resolve data issues."/>
        <s v="Coordination of issue resolution across business, production support, business support analyst and functional teams in the context of specific issues. "/>
        <s v="Apply data program techniques and procedures. as well as Review data for deficiencies or errors, correct any incompatibilities if possible, and check the output."/>
        <s v="Are available for Full time Job opportunities. as well as Must have good communication skills."/>
        <s v="Perform data reconciliation between client-provided documents and internally aggregated financial metrics. as well as Perform data conversions to ensure legal documents."/>
        <s v="Critically review and analyze data to ensure accuracy, completeness and ASC 606. as well as Our Veritas Enterprise Data Services Platform addresses current and future data."/>
        <s v="Drive value for Visa using multiple data points to identify unusual anomalies among clients reported data and handling adhoc queries clients or business."/>
        <s v="Collate data multiple sources. as well as Ensure completeness and accuracy of data."/>
        <s v="The primary purpose of this role is to support data discovery and create data readiness to deliver analytical / decision services to Vodafone’s businesses."/>
        <s v="Presents data in charts, graphs, tables, designing and developing relational databases for collecting data and building or designing data input or data."/>
        <s v="Exploratory data analysis using Microsoft Excel. as well as Help in building any necessary data processing and analysis."/>
        <s v="Perform data analysis and apply data visualisation techniques to present business information and highlight different perspectives on key business decision."/>
        <s v="Responsible for end-to-end deployment of project that involves data extraction, analysis along with data modelling to create BI reports thus delivering cohesive."/>
        <s v="Identify business trends utilising real data, compile analysis reports that are delivered to developers and then follow-up on all results. "/>
        <s v="Proficient with Microsoft Excel (including pivots, formulas, and macros) and PowerPoint efficiently to digest the data and correlate multiple data points. "/>
        <s v="Experience with filters, data extensions and automation programs in SFMC. as well as List management including data sanitation, scrubbing, opt outs, and suppressions."/>
        <s v="Evaluate program methodology and key data to ensure that data on the releases are accurate and the angle of the release is correct. "/>
        <s v="Creating data and process workflows during the need. as well as Build, manage and maintain product life cycles &amp; roadmaps."/>
        <s v="Ensure adherence to data management/ data governance regulations and policies. as well as Participate in data or LOB specific projects and work alongside other data."/>
        <s v="2+ years data management experience. as well as Proactively make recommendations for improvements to process and data management based on data analyses and relevant."/>
        <s v="Leads complex enterprise-wide programs and collaborates on strategic initiatives for data governance, data quality and metadata activities. "/>
        <s v="Evaluate data quality metrics and data quality audits to benchmark the state of data quality. as well as Represent client in cross-functional groups to develop companywide."/>
        <s v="Analyses, models, validates data for standard and ad hoc requests. as well as You’ll make a difference by developing appropriate programming code and/or works with other."/>
        <s v="\* Formats extracted data based on expected report output (with batching capability and multiple data formatting requirements). as well as Experience: 1 to 4 years."/>
        <s v="Defining and documenting customer business functions and processes. as well as Identifying, defining and documenting business needs and objectives."/>
        <s v="To do well in this role you need a very fine eye for detail, experience as a data analyst, and a deep understanding of the popular data analysis tools ."/>
        <s v="Implementing data strategies and developing physical data models. as well as Working with the development team to create conceptual data models and data flows."/>
        <s v="Boosting the organization’s financial performance through the analysis of financial results, forecasts, variances, and trends. as well as Job Types: Full-time, Fresher."/>
        <s v="Interest in aptitude in data, metrics, analysis, and trends. as well as Strong knowledge of MS SQL Server Database (T-SQL, Stored Procedures, Triggers, Functions, SSIS."/>
        <s v="*Understand, analyze and interpret data*, and have a passion for *data accuracy and detailing*. as well as Are self-motivated, problem solvers who have good command over."/>
        <s v="Prepare detailed analytics of procurement data based on client requirements. as well as The ideal candidate should be proficient in data analysis and excel."/>
        <s v="Identifying and sourcing new business opportunities. as well as Coordinate department projects to meet deadlines."/>
        <s v="Good understanding/experience in web data extraction – dimensional data databases and web is an added advantage. as well as 1-3 years in data analysis and research."/>
        <s v="Identify trends using input data &amp; model outputs ? as well as Develop data pipelines and pre-processing for model development ?"/>
        <s v="Design and develop complex data queries to move and transform data operational data sources to analytical databases. as well as Top equipment to work ."/>
        <s v="Strong computer skills and experience working with data. as well as Role &amp; Responsibility • Contributing to equity research on quantitative indicators/models that drive."/>
        <s v="Acquire data primary or secondary data sources and maintain databases/data systems. as well as Preferred work experience in data models, database design development."/>
        <s v="Interpret large raw data sets; conduct data analysis and audits – high level of excel mastery is required, Strong Analytical skills to help collect, measure."/>
        <s v="Strong data analysis, organization, and time management skills are crucial to success in this role. as well as Our data, analytical solutions and insights help decision."/>
        <s v="Liaise with analysts in order to understand and report the findings and observations of data needed for analysis and publications. "/>
        <s v="We are looking for an experienced analyst with knowledge of eCommerce B2C and Online Ordering platforms. as well as Maintain an in-depth understanding of existing business."/>
        <s v="Create analyses that tell a “story” focused on insights, not just data analytics. as well as Drive business outcomes by developing recommendations based on data (pricing."/>
        <s v="1+ years in a data analytics role. as well as Understand Zscaler's various data sources and be able to correlate and curate data for broad consumption by executives ."/>
        <s v="The candidate should be comfortable with database management and data engineering tasks while emphasizing data quality and governance procedures. "/>
      </sharedItems>
    </cacheField>
  </cacheFields>
  <extLst>
    <ext xmlns:x14="http://schemas.microsoft.com/office/spreadsheetml/2009/9/main" uri="{725AE2AE-9491-48be-B2B4-4EB974FC3084}">
      <x14:pivotCacheDefinition pivotCacheId="120384923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41">
  <r>
    <x v="0"/>
    <x v="0"/>
    <x v="0"/>
    <x v="0"/>
    <s v=" Maharashtra"/>
    <x v="0"/>
    <s v="NULL"/>
    <s v="NULL"/>
    <x v="0"/>
    <x v="0"/>
    <x v="0"/>
  </r>
  <r>
    <x v="1"/>
    <x v="0"/>
    <x v="0"/>
    <x v="1"/>
    <s v=" Telangana"/>
    <x v="0"/>
    <s v="NULL"/>
    <s v="NULL"/>
    <x v="0"/>
    <x v="1"/>
    <x v="1"/>
  </r>
  <r>
    <x v="1"/>
    <x v="0"/>
    <x v="0"/>
    <x v="1"/>
    <s v=" Telangana"/>
    <x v="0"/>
    <s v="NULL"/>
    <s v="NULL"/>
    <x v="0"/>
    <x v="1"/>
    <x v="2"/>
  </r>
  <r>
    <x v="1"/>
    <x v="0"/>
    <x v="0"/>
    <x v="1"/>
    <s v=" Telangana"/>
    <x v="0"/>
    <s v="NULL"/>
    <s v="NULL"/>
    <x v="0"/>
    <x v="0"/>
    <x v="3"/>
  </r>
  <r>
    <x v="1"/>
    <x v="1"/>
    <x v="0"/>
    <x v="1"/>
    <s v=" Telangana"/>
    <x v="0"/>
    <s v="NULL"/>
    <s v="NULL"/>
    <x v="0"/>
    <x v="2"/>
    <x v="4"/>
  </r>
  <r>
    <x v="1"/>
    <x v="2"/>
    <x v="0"/>
    <x v="1"/>
    <s v=" Telangana"/>
    <x v="0"/>
    <s v="NULL"/>
    <s v="NULL"/>
    <x v="0"/>
    <x v="3"/>
    <x v="5"/>
  </r>
  <r>
    <x v="2"/>
    <x v="0"/>
    <x v="0"/>
    <x v="2"/>
    <s v="Maharashtra"/>
    <x v="1"/>
    <s v="₹5,00,000 "/>
    <s v=" ₹10,00,000 "/>
    <x v="1"/>
    <x v="0"/>
    <x v="6"/>
  </r>
  <r>
    <x v="3"/>
    <x v="0"/>
    <x v="0"/>
    <x v="3"/>
    <s v=" Karnataka"/>
    <x v="0"/>
    <s v="NULL"/>
    <s v="NULL"/>
    <x v="0"/>
    <x v="0"/>
    <x v="7"/>
  </r>
  <r>
    <x v="4"/>
    <x v="0"/>
    <x v="0"/>
    <x v="1"/>
    <s v=" Telangana"/>
    <x v="0"/>
    <s v="NULL"/>
    <s v="NULL"/>
    <x v="0"/>
    <x v="0"/>
    <x v="8"/>
  </r>
  <r>
    <x v="5"/>
    <x v="0"/>
    <x v="0"/>
    <x v="4"/>
    <s v=" Maharashtra"/>
    <x v="0"/>
    <s v="NULL"/>
    <s v="NULL"/>
    <x v="0"/>
    <x v="0"/>
    <x v="9"/>
  </r>
  <r>
    <x v="5"/>
    <x v="0"/>
    <x v="1"/>
    <x v="4"/>
    <s v=" Maharashtra"/>
    <x v="0"/>
    <s v="NULL"/>
    <s v="NULL"/>
    <x v="0"/>
    <x v="0"/>
    <x v="10"/>
  </r>
  <r>
    <x v="6"/>
    <x v="3"/>
    <x v="0"/>
    <x v="2"/>
    <s v="NULL"/>
    <x v="0"/>
    <s v="NULL"/>
    <s v="NULL"/>
    <x v="2"/>
    <x v="0"/>
    <x v="11"/>
  </r>
  <r>
    <x v="7"/>
    <x v="0"/>
    <x v="0"/>
    <x v="5"/>
    <s v=" Gujarat"/>
    <x v="0"/>
    <s v="NULL"/>
    <s v="NULL"/>
    <x v="2"/>
    <x v="0"/>
    <x v="12"/>
  </r>
  <r>
    <x v="8"/>
    <x v="0"/>
    <x v="0"/>
    <x v="3"/>
    <s v=" Karnataka"/>
    <x v="0"/>
    <s v="NULL"/>
    <s v="NULL"/>
    <x v="0"/>
    <x v="0"/>
    <x v="13"/>
  </r>
  <r>
    <x v="9"/>
    <x v="0"/>
    <x v="0"/>
    <x v="4"/>
    <s v=" Maharashtra"/>
    <x v="0"/>
    <s v="NULL"/>
    <s v="NULL"/>
    <x v="0"/>
    <x v="1"/>
    <x v="14"/>
  </r>
  <r>
    <x v="9"/>
    <x v="0"/>
    <x v="0"/>
    <x v="3"/>
    <s v=" Karnataka"/>
    <x v="0"/>
    <s v="NULL"/>
    <s v="NULL"/>
    <x v="0"/>
    <x v="1"/>
    <x v="15"/>
  </r>
  <r>
    <x v="9"/>
    <x v="0"/>
    <x v="0"/>
    <x v="3"/>
    <s v=" Karnataka"/>
    <x v="0"/>
    <s v="NULL"/>
    <s v="NULL"/>
    <x v="0"/>
    <x v="0"/>
    <x v="16"/>
  </r>
  <r>
    <x v="9"/>
    <x v="0"/>
    <x v="0"/>
    <x v="6"/>
    <s v=" Haryana"/>
    <x v="0"/>
    <s v="NULL"/>
    <s v="NULL"/>
    <x v="0"/>
    <x v="1"/>
    <x v="17"/>
  </r>
  <r>
    <x v="9"/>
    <x v="0"/>
    <x v="0"/>
    <x v="6"/>
    <s v=" Haryana"/>
    <x v="0"/>
    <s v="NULL"/>
    <s v="NULL"/>
    <x v="0"/>
    <x v="0"/>
    <x v="18"/>
  </r>
  <r>
    <x v="9"/>
    <x v="0"/>
    <x v="0"/>
    <x v="1"/>
    <s v=" Telangana"/>
    <x v="0"/>
    <s v="NULL"/>
    <s v="NULL"/>
    <x v="0"/>
    <x v="1"/>
    <x v="19"/>
  </r>
  <r>
    <x v="9"/>
    <x v="0"/>
    <x v="0"/>
    <x v="3"/>
    <s v=" Karnataka"/>
    <x v="0"/>
    <s v="NULL"/>
    <s v="NULL"/>
    <x v="0"/>
    <x v="1"/>
    <x v="20"/>
  </r>
  <r>
    <x v="9"/>
    <x v="0"/>
    <x v="0"/>
    <x v="3"/>
    <s v=" Karnataka"/>
    <x v="0"/>
    <s v="NULL"/>
    <s v="NULL"/>
    <x v="0"/>
    <x v="1"/>
    <x v="21"/>
  </r>
  <r>
    <x v="9"/>
    <x v="0"/>
    <x v="0"/>
    <x v="3"/>
    <s v=" Karnataka"/>
    <x v="0"/>
    <s v="NULL"/>
    <s v="NULL"/>
    <x v="0"/>
    <x v="1"/>
    <x v="22"/>
  </r>
  <r>
    <x v="9"/>
    <x v="0"/>
    <x v="0"/>
    <x v="2"/>
    <s v=" Karnataka"/>
    <x v="0"/>
    <s v="NULL"/>
    <s v="NULL"/>
    <x v="0"/>
    <x v="1"/>
    <x v="23"/>
  </r>
  <r>
    <x v="9"/>
    <x v="0"/>
    <x v="0"/>
    <x v="7"/>
    <s v=" West Bengal"/>
    <x v="0"/>
    <s v="NULL"/>
    <s v="NULL"/>
    <x v="0"/>
    <x v="1"/>
    <x v="24"/>
  </r>
  <r>
    <x v="9"/>
    <x v="0"/>
    <x v="0"/>
    <x v="4"/>
    <s v=" Maharashtra"/>
    <x v="0"/>
    <s v="NULL"/>
    <s v="NULL"/>
    <x v="0"/>
    <x v="1"/>
    <x v="25"/>
  </r>
  <r>
    <x v="9"/>
    <x v="4"/>
    <x v="0"/>
    <x v="6"/>
    <s v=" Haryana"/>
    <x v="0"/>
    <s v="NULL"/>
    <s v="NULL"/>
    <x v="0"/>
    <x v="1"/>
    <x v="26"/>
  </r>
  <r>
    <x v="9"/>
    <x v="4"/>
    <x v="0"/>
    <x v="3"/>
    <s v=" Karnataka"/>
    <x v="0"/>
    <s v="NULL"/>
    <s v="NULL"/>
    <x v="0"/>
    <x v="1"/>
    <x v="27"/>
  </r>
  <r>
    <x v="9"/>
    <x v="4"/>
    <x v="0"/>
    <x v="3"/>
    <s v=" Karnataka"/>
    <x v="0"/>
    <s v="NULL"/>
    <s v="NULL"/>
    <x v="0"/>
    <x v="1"/>
    <x v="28"/>
  </r>
  <r>
    <x v="9"/>
    <x v="4"/>
    <x v="0"/>
    <x v="4"/>
    <s v=" Maharashtra"/>
    <x v="0"/>
    <s v="NULL"/>
    <s v="NULL"/>
    <x v="0"/>
    <x v="1"/>
    <x v="29"/>
  </r>
  <r>
    <x v="9"/>
    <x v="4"/>
    <x v="0"/>
    <x v="8"/>
    <s v=" Uttar Pradesh"/>
    <x v="0"/>
    <s v="NULL"/>
    <s v="NULL"/>
    <x v="0"/>
    <x v="1"/>
    <x v="30"/>
  </r>
  <r>
    <x v="9"/>
    <x v="4"/>
    <x v="0"/>
    <x v="9"/>
    <s v=" Tamil Nadu"/>
    <x v="0"/>
    <s v="NULL"/>
    <s v="NULL"/>
    <x v="0"/>
    <x v="1"/>
    <x v="31"/>
  </r>
  <r>
    <x v="9"/>
    <x v="4"/>
    <x v="0"/>
    <x v="3"/>
    <s v=" Karnataka"/>
    <x v="0"/>
    <s v="NULL"/>
    <s v="NULL"/>
    <x v="0"/>
    <x v="1"/>
    <x v="32"/>
  </r>
  <r>
    <x v="9"/>
    <x v="4"/>
    <x v="0"/>
    <x v="4"/>
    <s v=" Maharashtra"/>
    <x v="0"/>
    <s v="NULL"/>
    <s v="NULL"/>
    <x v="0"/>
    <x v="1"/>
    <x v="33"/>
  </r>
  <r>
    <x v="9"/>
    <x v="1"/>
    <x v="0"/>
    <x v="6"/>
    <s v=" Haryana"/>
    <x v="0"/>
    <s v="NULL"/>
    <s v="NULL"/>
    <x v="0"/>
    <x v="1"/>
    <x v="34"/>
  </r>
  <r>
    <x v="9"/>
    <x v="5"/>
    <x v="0"/>
    <x v="3"/>
    <s v=" Karnataka"/>
    <x v="0"/>
    <s v="NULL"/>
    <s v="NULL"/>
    <x v="0"/>
    <x v="0"/>
    <x v="35"/>
  </r>
  <r>
    <x v="9"/>
    <x v="2"/>
    <x v="0"/>
    <x v="4"/>
    <s v=" Maharashtra"/>
    <x v="0"/>
    <s v="NULL"/>
    <s v="NULL"/>
    <x v="0"/>
    <x v="1"/>
    <x v="16"/>
  </r>
  <r>
    <x v="9"/>
    <x v="2"/>
    <x v="0"/>
    <x v="6"/>
    <s v=" Haryana"/>
    <x v="0"/>
    <s v="NULL"/>
    <s v="NULL"/>
    <x v="0"/>
    <x v="1"/>
    <x v="36"/>
  </r>
  <r>
    <x v="9"/>
    <x v="6"/>
    <x v="0"/>
    <x v="1"/>
    <s v=" Telangana"/>
    <x v="0"/>
    <s v="NULL"/>
    <s v="NULL"/>
    <x v="0"/>
    <x v="0"/>
    <x v="37"/>
  </r>
  <r>
    <x v="9"/>
    <x v="6"/>
    <x v="0"/>
    <x v="3"/>
    <s v=" Karnataka"/>
    <x v="0"/>
    <s v="NULL"/>
    <s v="NULL"/>
    <x v="0"/>
    <x v="0"/>
    <x v="38"/>
  </r>
  <r>
    <x v="9"/>
    <x v="6"/>
    <x v="0"/>
    <x v="3"/>
    <s v=" Karnataka"/>
    <x v="0"/>
    <s v="NULL"/>
    <s v="NULL"/>
    <x v="0"/>
    <x v="1"/>
    <x v="38"/>
  </r>
  <r>
    <x v="9"/>
    <x v="6"/>
    <x v="0"/>
    <x v="3"/>
    <s v=" Karnataka"/>
    <x v="0"/>
    <s v="NULL"/>
    <s v="NULL"/>
    <x v="0"/>
    <x v="1"/>
    <x v="39"/>
  </r>
  <r>
    <x v="9"/>
    <x v="7"/>
    <x v="0"/>
    <x v="6"/>
    <s v=" Haryana"/>
    <x v="0"/>
    <s v="NULL"/>
    <s v="NULL"/>
    <x v="0"/>
    <x v="1"/>
    <x v="40"/>
  </r>
  <r>
    <x v="9"/>
    <x v="8"/>
    <x v="0"/>
    <x v="2"/>
    <s v=" Haryana"/>
    <x v="0"/>
    <s v="NULL"/>
    <s v="NULL"/>
    <x v="0"/>
    <x v="1"/>
    <x v="41"/>
  </r>
  <r>
    <x v="9"/>
    <x v="8"/>
    <x v="0"/>
    <x v="6"/>
    <s v=" Haryana"/>
    <x v="0"/>
    <s v="NULL"/>
    <s v="NULL"/>
    <x v="0"/>
    <x v="0"/>
    <x v="14"/>
  </r>
  <r>
    <x v="9"/>
    <x v="8"/>
    <x v="0"/>
    <x v="3"/>
    <s v=" Karnataka"/>
    <x v="0"/>
    <s v="NULL"/>
    <s v="NULL"/>
    <x v="0"/>
    <x v="1"/>
    <x v="42"/>
  </r>
  <r>
    <x v="9"/>
    <x v="8"/>
    <x v="0"/>
    <x v="4"/>
    <s v=" Maharashtra"/>
    <x v="0"/>
    <s v="NULL"/>
    <s v="NULL"/>
    <x v="0"/>
    <x v="1"/>
    <x v="43"/>
  </r>
  <r>
    <x v="9"/>
    <x v="8"/>
    <x v="0"/>
    <x v="3"/>
    <s v=" Karnataka"/>
    <x v="0"/>
    <s v="NULL"/>
    <s v="NULL"/>
    <x v="0"/>
    <x v="1"/>
    <x v="44"/>
  </r>
  <r>
    <x v="9"/>
    <x v="8"/>
    <x v="0"/>
    <x v="1"/>
    <s v=" Telangana"/>
    <x v="0"/>
    <s v="NULL"/>
    <s v="NULL"/>
    <x v="0"/>
    <x v="1"/>
    <x v="45"/>
  </r>
  <r>
    <x v="9"/>
    <x v="8"/>
    <x v="0"/>
    <x v="6"/>
    <s v=" Haryana"/>
    <x v="0"/>
    <s v="NULL"/>
    <s v="NULL"/>
    <x v="0"/>
    <x v="1"/>
    <x v="46"/>
  </r>
  <r>
    <x v="9"/>
    <x v="8"/>
    <x v="0"/>
    <x v="3"/>
    <s v=" Karnataka"/>
    <x v="0"/>
    <s v="NULL"/>
    <s v="NULL"/>
    <x v="0"/>
    <x v="1"/>
    <x v="47"/>
  </r>
  <r>
    <x v="9"/>
    <x v="8"/>
    <x v="0"/>
    <x v="8"/>
    <s v=" Uttar Pradesh"/>
    <x v="0"/>
    <s v="NULL"/>
    <s v="NULL"/>
    <x v="0"/>
    <x v="1"/>
    <x v="20"/>
  </r>
  <r>
    <x v="9"/>
    <x v="8"/>
    <x v="0"/>
    <x v="9"/>
    <s v=" Tamil Nadu"/>
    <x v="0"/>
    <s v="NULL"/>
    <s v="NULL"/>
    <x v="0"/>
    <x v="1"/>
    <x v="48"/>
  </r>
  <r>
    <x v="9"/>
    <x v="8"/>
    <x v="0"/>
    <x v="6"/>
    <s v=" Haryana"/>
    <x v="0"/>
    <s v="NULL"/>
    <s v="NULL"/>
    <x v="0"/>
    <x v="1"/>
    <x v="49"/>
  </r>
  <r>
    <x v="10"/>
    <x v="0"/>
    <x v="0"/>
    <x v="4"/>
    <s v=" Maharashtra"/>
    <x v="2"/>
    <s v="₹360,000 "/>
    <s v=" ₹840,000 "/>
    <x v="0"/>
    <x v="3"/>
    <x v="50"/>
  </r>
  <r>
    <x v="11"/>
    <x v="0"/>
    <x v="0"/>
    <x v="9"/>
    <s v=" Tamil Nadu"/>
    <x v="0"/>
    <s v="NULL"/>
    <s v="NULL"/>
    <x v="0"/>
    <x v="0"/>
    <x v="51"/>
  </r>
  <r>
    <x v="12"/>
    <x v="1"/>
    <x v="1"/>
    <x v="1"/>
    <s v=" Telangana"/>
    <x v="0"/>
    <s v="NULL"/>
    <s v="NULL"/>
    <x v="0"/>
    <x v="0"/>
    <x v="52"/>
  </r>
  <r>
    <x v="13"/>
    <x v="0"/>
    <x v="0"/>
    <x v="3"/>
    <s v=" Karnataka"/>
    <x v="3"/>
    <s v="₹5,00,000 "/>
    <s v=" ₹10,71,573 "/>
    <x v="0"/>
    <x v="3"/>
    <x v="53"/>
  </r>
  <r>
    <x v="14"/>
    <x v="0"/>
    <x v="0"/>
    <x v="6"/>
    <s v=" Haryana"/>
    <x v="0"/>
    <s v="NULL"/>
    <s v="NULL"/>
    <x v="2"/>
    <x v="0"/>
    <x v="54"/>
  </r>
  <r>
    <x v="15"/>
    <x v="1"/>
    <x v="0"/>
    <x v="8"/>
    <s v=" Uttar Pradesh"/>
    <x v="0"/>
    <s v="NULL"/>
    <s v="NULL"/>
    <x v="0"/>
    <x v="0"/>
    <x v="55"/>
  </r>
  <r>
    <x v="16"/>
    <x v="5"/>
    <x v="0"/>
    <x v="0"/>
    <s v=" Maharashtra"/>
    <x v="4"/>
    <s v="₹360,000 "/>
    <s v=" ₹480,000 "/>
    <x v="0"/>
    <x v="3"/>
    <x v="56"/>
  </r>
  <r>
    <x v="17"/>
    <x v="0"/>
    <x v="0"/>
    <x v="1"/>
    <s v=" Telangana"/>
    <x v="0"/>
    <s v="NULL"/>
    <s v="NULL"/>
    <x v="0"/>
    <x v="0"/>
    <x v="57"/>
  </r>
  <r>
    <x v="17"/>
    <x v="1"/>
    <x v="0"/>
    <x v="1"/>
    <s v=" Telangana"/>
    <x v="0"/>
    <s v="NULL"/>
    <s v="NULL"/>
    <x v="0"/>
    <x v="0"/>
    <x v="58"/>
  </r>
  <r>
    <x v="17"/>
    <x v="1"/>
    <x v="1"/>
    <x v="1"/>
    <s v=" Telangana"/>
    <x v="0"/>
    <s v="NULL"/>
    <s v="NULL"/>
    <x v="0"/>
    <x v="0"/>
    <x v="59"/>
  </r>
  <r>
    <x v="17"/>
    <x v="8"/>
    <x v="0"/>
    <x v="1"/>
    <s v=" Telangana"/>
    <x v="0"/>
    <s v="NULL"/>
    <s v="NULL"/>
    <x v="0"/>
    <x v="0"/>
    <x v="60"/>
  </r>
  <r>
    <x v="18"/>
    <x v="6"/>
    <x v="1"/>
    <x v="3"/>
    <s v=" Karnataka"/>
    <x v="0"/>
    <s v="NULL"/>
    <s v="NULL"/>
    <x v="0"/>
    <x v="0"/>
    <x v="61"/>
  </r>
  <r>
    <x v="19"/>
    <x v="4"/>
    <x v="1"/>
    <x v="3"/>
    <s v=" Karnataka"/>
    <x v="0"/>
    <s v="NULL"/>
    <s v="NULL"/>
    <x v="0"/>
    <x v="0"/>
    <x v="62"/>
  </r>
  <r>
    <x v="20"/>
    <x v="1"/>
    <x v="1"/>
    <x v="2"/>
    <s v="Tamil Nadu"/>
    <x v="0"/>
    <s v="NULL"/>
    <s v="NULL"/>
    <x v="3"/>
    <x v="0"/>
    <x v="63"/>
  </r>
  <r>
    <x v="21"/>
    <x v="0"/>
    <x v="0"/>
    <x v="0"/>
    <s v=" Maharashtra"/>
    <x v="0"/>
    <s v="NULL"/>
    <s v="NULL"/>
    <x v="0"/>
    <x v="2"/>
    <x v="64"/>
  </r>
  <r>
    <x v="22"/>
    <x v="0"/>
    <x v="0"/>
    <x v="3"/>
    <s v=" Karnataka"/>
    <x v="0"/>
    <s v="NULL"/>
    <s v="NULL"/>
    <x v="2"/>
    <x v="0"/>
    <x v="65"/>
  </r>
  <r>
    <x v="23"/>
    <x v="8"/>
    <x v="1"/>
    <x v="2"/>
    <s v="Karnataka"/>
    <x v="0"/>
    <s v="NULL"/>
    <s v="NULL"/>
    <x v="0"/>
    <x v="0"/>
    <x v="66"/>
  </r>
  <r>
    <x v="24"/>
    <x v="0"/>
    <x v="0"/>
    <x v="8"/>
    <s v=" Uttar Pradesh"/>
    <x v="5"/>
    <s v="₹4,20,000 "/>
    <s v=" ₹5,40,000 "/>
    <x v="0"/>
    <x v="3"/>
    <x v="67"/>
  </r>
  <r>
    <x v="25"/>
    <x v="2"/>
    <x v="0"/>
    <x v="4"/>
    <s v=" Maharashtra"/>
    <x v="6"/>
    <s v="₹4,00,000 "/>
    <s v=" ₹6,00,000 "/>
    <x v="0"/>
    <x v="3"/>
    <x v="68"/>
  </r>
  <r>
    <x v="26"/>
    <x v="9"/>
    <x v="0"/>
    <x v="4"/>
    <s v=" Maharashtra"/>
    <x v="7"/>
    <s v="₹6,00,000 "/>
    <s v=" ₹12,00,000 "/>
    <x v="0"/>
    <x v="3"/>
    <x v="69"/>
  </r>
  <r>
    <x v="27"/>
    <x v="0"/>
    <x v="0"/>
    <x v="6"/>
    <s v=" Haryana"/>
    <x v="8"/>
    <s v="NULL"/>
    <s v="NULL"/>
    <x v="0"/>
    <x v="0"/>
    <x v="70"/>
  </r>
  <r>
    <x v="27"/>
    <x v="0"/>
    <x v="0"/>
    <x v="10"/>
    <s v=" Madhya Pradesh"/>
    <x v="0"/>
    <s v="NULL"/>
    <s v="NULL"/>
    <x v="0"/>
    <x v="0"/>
    <x v="71"/>
  </r>
  <r>
    <x v="27"/>
    <x v="0"/>
    <x v="1"/>
    <x v="6"/>
    <s v=" Haryana"/>
    <x v="0"/>
    <s v="NULL"/>
    <s v="NULL"/>
    <x v="0"/>
    <x v="0"/>
    <x v="72"/>
  </r>
  <r>
    <x v="27"/>
    <x v="0"/>
    <x v="0"/>
    <x v="6"/>
    <s v=" Haryana"/>
    <x v="0"/>
    <s v="NULL"/>
    <s v="NULL"/>
    <x v="2"/>
    <x v="0"/>
    <x v="73"/>
  </r>
  <r>
    <x v="27"/>
    <x v="4"/>
    <x v="0"/>
    <x v="6"/>
    <s v=" Haryana"/>
    <x v="0"/>
    <s v="NULL"/>
    <s v="NULL"/>
    <x v="2"/>
    <x v="0"/>
    <x v="74"/>
  </r>
  <r>
    <x v="27"/>
    <x v="1"/>
    <x v="0"/>
    <x v="6"/>
    <s v=" Haryana"/>
    <x v="0"/>
    <s v="NULL"/>
    <s v="NULL"/>
    <x v="2"/>
    <x v="0"/>
    <x v="75"/>
  </r>
  <r>
    <x v="27"/>
    <x v="3"/>
    <x v="0"/>
    <x v="6"/>
    <s v=" Haryana"/>
    <x v="0"/>
    <s v="NULL"/>
    <s v="NULL"/>
    <x v="0"/>
    <x v="0"/>
    <x v="76"/>
  </r>
  <r>
    <x v="27"/>
    <x v="6"/>
    <x v="0"/>
    <x v="6"/>
    <s v=" Haryana"/>
    <x v="0"/>
    <s v="NULL"/>
    <s v="NULL"/>
    <x v="0"/>
    <x v="0"/>
    <x v="77"/>
  </r>
  <r>
    <x v="27"/>
    <x v="8"/>
    <x v="0"/>
    <x v="6"/>
    <s v=" Haryana"/>
    <x v="0"/>
    <s v="NULL"/>
    <s v="NULL"/>
    <x v="2"/>
    <x v="0"/>
    <x v="78"/>
  </r>
  <r>
    <x v="27"/>
    <x v="8"/>
    <x v="0"/>
    <x v="6"/>
    <s v=" Haryana"/>
    <x v="0"/>
    <s v="NULL"/>
    <s v="NULL"/>
    <x v="0"/>
    <x v="0"/>
    <x v="79"/>
  </r>
  <r>
    <x v="28"/>
    <x v="1"/>
    <x v="1"/>
    <x v="3"/>
    <s v=" Karnataka"/>
    <x v="0"/>
    <s v="NULL"/>
    <s v="NULL"/>
    <x v="2"/>
    <x v="0"/>
    <x v="80"/>
  </r>
  <r>
    <x v="29"/>
    <x v="0"/>
    <x v="0"/>
    <x v="4"/>
    <s v=" Maharashtra"/>
    <x v="9"/>
    <s v=" ₹2,25,000 "/>
    <s v="NULL"/>
    <x v="0"/>
    <x v="3"/>
    <x v="81"/>
  </r>
  <r>
    <x v="30"/>
    <x v="7"/>
    <x v="0"/>
    <x v="6"/>
    <s v=" Haryana"/>
    <x v="10"/>
    <s v="₹12,50,000 "/>
    <s v=" ₹20,00,000 "/>
    <x v="0"/>
    <x v="3"/>
    <x v="82"/>
  </r>
  <r>
    <x v="31"/>
    <x v="0"/>
    <x v="0"/>
    <x v="0"/>
    <s v=" Maharashtra"/>
    <x v="0"/>
    <s v="NULL"/>
    <s v="NULL"/>
    <x v="2"/>
    <x v="0"/>
    <x v="83"/>
  </r>
  <r>
    <x v="32"/>
    <x v="0"/>
    <x v="0"/>
    <x v="3"/>
    <s v=" Karnataka"/>
    <x v="11"/>
    <s v="₹2,00,000 "/>
    <s v=" ₹2,40,000 "/>
    <x v="0"/>
    <x v="1"/>
    <x v="84"/>
  </r>
  <r>
    <x v="33"/>
    <x v="0"/>
    <x v="0"/>
    <x v="11"/>
    <s v=" Kerala"/>
    <x v="0"/>
    <s v="NULL"/>
    <s v="NULL"/>
    <x v="0"/>
    <x v="0"/>
    <x v="85"/>
  </r>
  <r>
    <x v="34"/>
    <x v="5"/>
    <x v="1"/>
    <x v="0"/>
    <s v=" Maharashtra"/>
    <x v="12"/>
    <s v="₹8,00,000 "/>
    <s v=" ₹15,00,000 "/>
    <x v="0"/>
    <x v="3"/>
    <x v="86"/>
  </r>
  <r>
    <x v="35"/>
    <x v="0"/>
    <x v="0"/>
    <x v="12"/>
    <s v=" Uttar Pradesh"/>
    <x v="4"/>
    <s v="₹360,000 "/>
    <s v=" ₹480,000 "/>
    <x v="0"/>
    <x v="3"/>
    <x v="87"/>
  </r>
  <r>
    <x v="36"/>
    <x v="1"/>
    <x v="0"/>
    <x v="0"/>
    <s v=" Maharashtra"/>
    <x v="0"/>
    <s v="NULL"/>
    <s v="NULL"/>
    <x v="2"/>
    <x v="0"/>
    <x v="88"/>
  </r>
  <r>
    <x v="37"/>
    <x v="0"/>
    <x v="0"/>
    <x v="6"/>
    <s v=" Haryana"/>
    <x v="0"/>
    <s v="NULL"/>
    <s v="NULL"/>
    <x v="0"/>
    <x v="0"/>
    <x v="89"/>
  </r>
  <r>
    <x v="38"/>
    <x v="0"/>
    <x v="0"/>
    <x v="13"/>
    <s v=" Haryana"/>
    <x v="0"/>
    <s v="NULL"/>
    <s v="NULL"/>
    <x v="2"/>
    <x v="0"/>
    <x v="90"/>
  </r>
  <r>
    <x v="38"/>
    <x v="4"/>
    <x v="1"/>
    <x v="13"/>
    <s v=" Haryana"/>
    <x v="0"/>
    <s v="NULL"/>
    <s v="NULL"/>
    <x v="2"/>
    <x v="0"/>
    <x v="91"/>
  </r>
  <r>
    <x v="39"/>
    <x v="0"/>
    <x v="1"/>
    <x v="6"/>
    <s v=" Haryana"/>
    <x v="0"/>
    <s v="NULL"/>
    <s v="NULL"/>
    <x v="2"/>
    <x v="0"/>
    <x v="92"/>
  </r>
  <r>
    <x v="39"/>
    <x v="9"/>
    <x v="0"/>
    <x v="6"/>
    <s v=" Haryana"/>
    <x v="0"/>
    <s v="NULL"/>
    <s v="NULL"/>
    <x v="2"/>
    <x v="0"/>
    <x v="93"/>
  </r>
  <r>
    <x v="39"/>
    <x v="2"/>
    <x v="1"/>
    <x v="6"/>
    <s v=" Haryana"/>
    <x v="0"/>
    <s v="NULL"/>
    <s v="NULL"/>
    <x v="2"/>
    <x v="0"/>
    <x v="94"/>
  </r>
  <r>
    <x v="39"/>
    <x v="6"/>
    <x v="1"/>
    <x v="6"/>
    <s v=" Haryana"/>
    <x v="0"/>
    <s v="NULL"/>
    <s v="NULL"/>
    <x v="2"/>
    <x v="0"/>
    <x v="95"/>
  </r>
  <r>
    <x v="39"/>
    <x v="6"/>
    <x v="1"/>
    <x v="6"/>
    <s v=" Haryana"/>
    <x v="0"/>
    <s v="NULL"/>
    <s v="NULL"/>
    <x v="2"/>
    <x v="0"/>
    <x v="96"/>
  </r>
  <r>
    <x v="39"/>
    <x v="8"/>
    <x v="1"/>
    <x v="6"/>
    <s v=" Haryana"/>
    <x v="0"/>
    <s v="NULL"/>
    <s v="NULL"/>
    <x v="2"/>
    <x v="0"/>
    <x v="97"/>
  </r>
  <r>
    <x v="39"/>
    <x v="8"/>
    <x v="1"/>
    <x v="6"/>
    <s v=" Haryana"/>
    <x v="0"/>
    <s v="NULL"/>
    <s v="NULL"/>
    <x v="2"/>
    <x v="0"/>
    <x v="98"/>
  </r>
  <r>
    <x v="40"/>
    <x v="0"/>
    <x v="0"/>
    <x v="1"/>
    <s v=" Telangana"/>
    <x v="0"/>
    <s v="NULL"/>
    <s v="NULL"/>
    <x v="2"/>
    <x v="0"/>
    <x v="99"/>
  </r>
  <r>
    <x v="41"/>
    <x v="0"/>
    <x v="0"/>
    <x v="14"/>
    <s v=" Rajasthan"/>
    <x v="0"/>
    <s v="NULL"/>
    <s v="NULL"/>
    <x v="2"/>
    <x v="0"/>
    <x v="100"/>
  </r>
  <r>
    <x v="42"/>
    <x v="5"/>
    <x v="0"/>
    <x v="4"/>
    <s v=" Maharashtra"/>
    <x v="0"/>
    <s v="NULL"/>
    <s v="NULL"/>
    <x v="0"/>
    <x v="0"/>
    <x v="101"/>
  </r>
  <r>
    <x v="43"/>
    <x v="8"/>
    <x v="0"/>
    <x v="2"/>
    <s v="Karnataka"/>
    <x v="13"/>
    <s v=" ₹6,00,000 "/>
    <s v="NULL"/>
    <x v="0"/>
    <x v="3"/>
    <x v="102"/>
  </r>
  <r>
    <x v="44"/>
    <x v="9"/>
    <x v="0"/>
    <x v="2"/>
    <s v="Maharashtra"/>
    <x v="14"/>
    <s v="₹10,00,000 "/>
    <s v=" ₹15,00,000 "/>
    <x v="0"/>
    <x v="0"/>
    <x v="103"/>
  </r>
  <r>
    <x v="45"/>
    <x v="9"/>
    <x v="0"/>
    <x v="0"/>
    <s v=" Maharashtra"/>
    <x v="0"/>
    <s v="NULL"/>
    <s v="NULL"/>
    <x v="2"/>
    <x v="0"/>
    <x v="104"/>
  </r>
  <r>
    <x v="46"/>
    <x v="0"/>
    <x v="0"/>
    <x v="2"/>
    <s v="Telangana"/>
    <x v="0"/>
    <s v="NULL"/>
    <s v="NULL"/>
    <x v="2"/>
    <x v="0"/>
    <x v="105"/>
  </r>
  <r>
    <x v="47"/>
    <x v="0"/>
    <x v="0"/>
    <x v="3"/>
    <s v=" Karnataka"/>
    <x v="0"/>
    <s v="NULL"/>
    <s v="NULL"/>
    <x v="0"/>
    <x v="0"/>
    <x v="106"/>
  </r>
  <r>
    <x v="47"/>
    <x v="0"/>
    <x v="0"/>
    <x v="3"/>
    <s v=" Karnataka"/>
    <x v="0"/>
    <s v="NULL"/>
    <s v="NULL"/>
    <x v="2"/>
    <x v="0"/>
    <x v="107"/>
  </r>
  <r>
    <x v="47"/>
    <x v="6"/>
    <x v="1"/>
    <x v="3"/>
    <s v=" Karnataka"/>
    <x v="0"/>
    <s v="NULL"/>
    <s v="NULL"/>
    <x v="2"/>
    <x v="0"/>
    <x v="69"/>
  </r>
  <r>
    <x v="48"/>
    <x v="4"/>
    <x v="1"/>
    <x v="6"/>
    <s v=" Haryana"/>
    <x v="0"/>
    <s v="NULL"/>
    <s v="NULL"/>
    <x v="0"/>
    <x v="0"/>
    <x v="108"/>
  </r>
  <r>
    <x v="49"/>
    <x v="0"/>
    <x v="0"/>
    <x v="0"/>
    <s v=" Maharashtra"/>
    <x v="0"/>
    <s v="NULL"/>
    <s v="NULL"/>
    <x v="0"/>
    <x v="0"/>
    <x v="109"/>
  </r>
  <r>
    <x v="49"/>
    <x v="0"/>
    <x v="0"/>
    <x v="0"/>
    <s v=" Maharashtra"/>
    <x v="0"/>
    <s v="NULL"/>
    <s v="NULL"/>
    <x v="0"/>
    <x v="0"/>
    <x v="110"/>
  </r>
  <r>
    <x v="50"/>
    <x v="1"/>
    <x v="0"/>
    <x v="0"/>
    <s v=" Maharashtra"/>
    <x v="15"/>
    <s v=" ₹3,00,000 "/>
    <s v="NULL"/>
    <x v="3"/>
    <x v="3"/>
    <x v="111"/>
  </r>
  <r>
    <x v="51"/>
    <x v="2"/>
    <x v="0"/>
    <x v="15"/>
    <s v=" Gujarat"/>
    <x v="0"/>
    <s v="NULL"/>
    <s v="NULL"/>
    <x v="2"/>
    <x v="0"/>
    <x v="69"/>
  </r>
  <r>
    <x v="52"/>
    <x v="1"/>
    <x v="0"/>
    <x v="2"/>
    <s v=" Telangana"/>
    <x v="16"/>
    <s v="₹5,00,000 "/>
    <s v=" ₹8,00,000 "/>
    <x v="0"/>
    <x v="3"/>
    <x v="112"/>
  </r>
  <r>
    <x v="53"/>
    <x v="0"/>
    <x v="0"/>
    <x v="1"/>
    <s v=" Telangana"/>
    <x v="0"/>
    <s v="NULL"/>
    <s v="NULL"/>
    <x v="2"/>
    <x v="0"/>
    <x v="113"/>
  </r>
  <r>
    <x v="54"/>
    <x v="0"/>
    <x v="0"/>
    <x v="9"/>
    <s v=" Tamil Nadu"/>
    <x v="0"/>
    <s v="NULL"/>
    <s v="NULL"/>
    <x v="3"/>
    <x v="0"/>
    <x v="114"/>
  </r>
  <r>
    <x v="55"/>
    <x v="2"/>
    <x v="0"/>
    <x v="15"/>
    <s v=" Gujarat"/>
    <x v="17"/>
    <s v="₹7,50,000 "/>
    <s v=" ₹9,50,000 "/>
    <x v="0"/>
    <x v="2"/>
    <x v="115"/>
  </r>
  <r>
    <x v="56"/>
    <x v="1"/>
    <x v="1"/>
    <x v="3"/>
    <s v=" Karnataka"/>
    <x v="0"/>
    <s v="NULL"/>
    <s v="NULL"/>
    <x v="0"/>
    <x v="0"/>
    <x v="116"/>
  </r>
  <r>
    <x v="57"/>
    <x v="0"/>
    <x v="0"/>
    <x v="3"/>
    <s v=" Karnataka"/>
    <x v="0"/>
    <s v="NULL"/>
    <s v="NULL"/>
    <x v="0"/>
    <x v="0"/>
    <x v="117"/>
  </r>
  <r>
    <x v="58"/>
    <x v="1"/>
    <x v="0"/>
    <x v="0"/>
    <s v=" Maharashtra"/>
    <x v="11"/>
    <s v="₹2,00,000 "/>
    <s v=" ₹2,40,000 "/>
    <x v="0"/>
    <x v="3"/>
    <x v="118"/>
  </r>
  <r>
    <x v="59"/>
    <x v="0"/>
    <x v="1"/>
    <x v="3"/>
    <s v=" Karnataka"/>
    <x v="0"/>
    <s v="NULL"/>
    <s v="NULL"/>
    <x v="0"/>
    <x v="0"/>
    <x v="119"/>
  </r>
  <r>
    <x v="60"/>
    <x v="0"/>
    <x v="0"/>
    <x v="2"/>
    <s v="Delhi"/>
    <x v="0"/>
    <s v="NULL"/>
    <s v="NULL"/>
    <x v="2"/>
    <x v="0"/>
    <x v="69"/>
  </r>
  <r>
    <x v="61"/>
    <x v="1"/>
    <x v="1"/>
    <x v="3"/>
    <s v=" Karnataka"/>
    <x v="18"/>
    <s v="₹4,20,000 "/>
    <s v=" ₹4,80,000 "/>
    <x v="0"/>
    <x v="3"/>
    <x v="120"/>
  </r>
  <r>
    <x v="62"/>
    <x v="8"/>
    <x v="0"/>
    <x v="3"/>
    <s v=" Karnataka"/>
    <x v="19"/>
    <s v="₹3,00,000 "/>
    <s v=" ₹9,00,000 "/>
    <x v="0"/>
    <x v="1"/>
    <x v="121"/>
  </r>
  <r>
    <x v="63"/>
    <x v="1"/>
    <x v="0"/>
    <x v="16"/>
    <s v=" Gujarat"/>
    <x v="0"/>
    <s v="NULL"/>
    <s v="NULL"/>
    <x v="2"/>
    <x v="0"/>
    <x v="122"/>
  </r>
  <r>
    <x v="64"/>
    <x v="9"/>
    <x v="0"/>
    <x v="1"/>
    <s v=" Telangana"/>
    <x v="0"/>
    <s v="NULL"/>
    <s v="NULL"/>
    <x v="2"/>
    <x v="0"/>
    <x v="123"/>
  </r>
  <r>
    <x v="65"/>
    <x v="5"/>
    <x v="1"/>
    <x v="4"/>
    <s v=" Maharashtra"/>
    <x v="0"/>
    <s v="NULL"/>
    <s v="NULL"/>
    <x v="0"/>
    <x v="3"/>
    <x v="124"/>
  </r>
  <r>
    <x v="66"/>
    <x v="0"/>
    <x v="0"/>
    <x v="5"/>
    <s v=" Gujarat"/>
    <x v="20"/>
    <s v="₹120,000 "/>
    <s v=" ₹240,000 "/>
    <x v="0"/>
    <x v="3"/>
    <x v="125"/>
  </r>
  <r>
    <x v="67"/>
    <x v="0"/>
    <x v="1"/>
    <x v="2"/>
    <s v=" Karnataka"/>
    <x v="21"/>
    <s v="₹480,000"/>
    <s v="₹5,80,000"/>
    <x v="0"/>
    <x v="2"/>
    <x v="69"/>
  </r>
  <r>
    <x v="68"/>
    <x v="0"/>
    <x v="1"/>
    <x v="3"/>
    <s v=" Karnataka"/>
    <x v="0"/>
    <s v="NULL"/>
    <s v="NULL"/>
    <x v="0"/>
    <x v="0"/>
    <x v="126"/>
  </r>
  <r>
    <x v="69"/>
    <x v="1"/>
    <x v="1"/>
    <x v="3"/>
    <s v=" Karnataka"/>
    <x v="0"/>
    <s v="NULL"/>
    <s v="NULL"/>
    <x v="0"/>
    <x v="0"/>
    <x v="127"/>
  </r>
  <r>
    <x v="69"/>
    <x v="1"/>
    <x v="0"/>
    <x v="3"/>
    <s v=" Karnataka"/>
    <x v="0"/>
    <s v="NULL"/>
    <s v="NULL"/>
    <x v="0"/>
    <x v="0"/>
    <x v="128"/>
  </r>
  <r>
    <x v="70"/>
    <x v="0"/>
    <x v="0"/>
    <x v="4"/>
    <s v=" Maharashtra"/>
    <x v="0"/>
    <s v="NULL"/>
    <s v="NULL"/>
    <x v="0"/>
    <x v="0"/>
    <x v="129"/>
  </r>
  <r>
    <x v="71"/>
    <x v="0"/>
    <x v="0"/>
    <x v="17"/>
    <s v=" Maharashtra"/>
    <x v="22"/>
    <s v="₹180,000 "/>
    <s v=" ₹240,000 "/>
    <x v="0"/>
    <x v="3"/>
    <x v="130"/>
  </r>
  <r>
    <x v="72"/>
    <x v="6"/>
    <x v="0"/>
    <x v="15"/>
    <s v=" Gujarat"/>
    <x v="23"/>
    <s v="₹8,00,000 "/>
    <s v=" ₹16,00,000 "/>
    <x v="0"/>
    <x v="0"/>
    <x v="131"/>
  </r>
  <r>
    <x v="73"/>
    <x v="0"/>
    <x v="1"/>
    <x v="0"/>
    <s v=" Maharashtra"/>
    <x v="24"/>
    <s v="₹4,00,000 "/>
    <s v=" ₹5,00,000 "/>
    <x v="0"/>
    <x v="0"/>
    <x v="132"/>
  </r>
  <r>
    <x v="74"/>
    <x v="0"/>
    <x v="0"/>
    <x v="3"/>
    <s v=" Karnataka"/>
    <x v="0"/>
    <s v="NULL"/>
    <s v="NULL"/>
    <x v="0"/>
    <x v="0"/>
    <x v="133"/>
  </r>
  <r>
    <x v="74"/>
    <x v="6"/>
    <x v="1"/>
    <x v="3"/>
    <s v=" Karnataka"/>
    <x v="0"/>
    <s v="NULL"/>
    <s v="NULL"/>
    <x v="0"/>
    <x v="0"/>
    <x v="134"/>
  </r>
  <r>
    <x v="75"/>
    <x v="3"/>
    <x v="1"/>
    <x v="2"/>
    <s v="Maharashtra"/>
    <x v="0"/>
    <s v="NULL"/>
    <s v="NULL"/>
    <x v="1"/>
    <x v="0"/>
    <x v="135"/>
  </r>
  <r>
    <x v="76"/>
    <x v="0"/>
    <x v="0"/>
    <x v="5"/>
    <s v=" Gujarat"/>
    <x v="25"/>
    <s v="₹1,50,000 "/>
    <s v=" ₹4,00,000 "/>
    <x v="0"/>
    <x v="3"/>
    <x v="136"/>
  </r>
  <r>
    <x v="77"/>
    <x v="1"/>
    <x v="1"/>
    <x v="8"/>
    <s v=" Uttar Pradesh"/>
    <x v="26"/>
    <s v="₹240,000 "/>
    <s v=" ₹360,000 "/>
    <x v="0"/>
    <x v="3"/>
    <x v="137"/>
  </r>
  <r>
    <x v="78"/>
    <x v="0"/>
    <x v="0"/>
    <x v="0"/>
    <s v=" Maharashtra"/>
    <x v="0"/>
    <s v="NULL"/>
    <s v="NULL"/>
    <x v="0"/>
    <x v="0"/>
    <x v="138"/>
  </r>
  <r>
    <x v="79"/>
    <x v="0"/>
    <x v="0"/>
    <x v="4"/>
    <s v=" Maharashtra"/>
    <x v="8"/>
    <s v="NULL"/>
    <s v="NULL"/>
    <x v="0"/>
    <x v="0"/>
    <x v="139"/>
  </r>
  <r>
    <x v="80"/>
    <x v="0"/>
    <x v="1"/>
    <x v="0"/>
    <s v=" Maharashtra"/>
    <x v="0"/>
    <s v="NULL"/>
    <s v="NULL"/>
    <x v="0"/>
    <x v="0"/>
    <x v="140"/>
  </r>
  <r>
    <x v="80"/>
    <x v="0"/>
    <x v="1"/>
    <x v="18"/>
    <s v=" Delhi"/>
    <x v="0"/>
    <s v="NULL"/>
    <s v="NULL"/>
    <x v="0"/>
    <x v="0"/>
    <x v="141"/>
  </r>
  <r>
    <x v="80"/>
    <x v="0"/>
    <x v="0"/>
    <x v="0"/>
    <s v=" Maharashtra"/>
    <x v="0"/>
    <s v="NULL"/>
    <s v="NULL"/>
    <x v="0"/>
    <x v="0"/>
    <x v="142"/>
  </r>
  <r>
    <x v="80"/>
    <x v="0"/>
    <x v="0"/>
    <x v="0"/>
    <s v=" Maharashtra"/>
    <x v="0"/>
    <s v="NULL"/>
    <s v="NULL"/>
    <x v="0"/>
    <x v="0"/>
    <x v="143"/>
  </r>
  <r>
    <x v="80"/>
    <x v="0"/>
    <x v="0"/>
    <x v="0"/>
    <s v=" Maharashtra"/>
    <x v="0"/>
    <s v="NULL"/>
    <s v="NULL"/>
    <x v="0"/>
    <x v="0"/>
    <x v="143"/>
  </r>
  <r>
    <x v="80"/>
    <x v="0"/>
    <x v="0"/>
    <x v="9"/>
    <s v=" Tamil Nadu"/>
    <x v="0"/>
    <s v="NULL"/>
    <s v="NULL"/>
    <x v="0"/>
    <x v="0"/>
    <x v="144"/>
  </r>
  <r>
    <x v="80"/>
    <x v="0"/>
    <x v="0"/>
    <x v="0"/>
    <s v=" Maharashtra"/>
    <x v="0"/>
    <s v="NULL"/>
    <s v="NULL"/>
    <x v="0"/>
    <x v="0"/>
    <x v="145"/>
  </r>
  <r>
    <x v="80"/>
    <x v="0"/>
    <x v="1"/>
    <x v="0"/>
    <s v=" Maharashtra"/>
    <x v="0"/>
    <s v="NULL"/>
    <s v="NULL"/>
    <x v="0"/>
    <x v="0"/>
    <x v="146"/>
  </r>
  <r>
    <x v="80"/>
    <x v="0"/>
    <x v="1"/>
    <x v="18"/>
    <s v=" Delhi"/>
    <x v="0"/>
    <s v="NULL"/>
    <s v="NULL"/>
    <x v="0"/>
    <x v="0"/>
    <x v="147"/>
  </r>
  <r>
    <x v="80"/>
    <x v="0"/>
    <x v="0"/>
    <x v="18"/>
    <s v=" Delhi"/>
    <x v="0"/>
    <s v="NULL"/>
    <s v="NULL"/>
    <x v="0"/>
    <x v="0"/>
    <x v="148"/>
  </r>
  <r>
    <x v="80"/>
    <x v="1"/>
    <x v="1"/>
    <x v="0"/>
    <s v=" Maharashtra"/>
    <x v="0"/>
    <s v="NULL"/>
    <s v="NULL"/>
    <x v="0"/>
    <x v="0"/>
    <x v="149"/>
  </r>
  <r>
    <x v="80"/>
    <x v="1"/>
    <x v="0"/>
    <x v="0"/>
    <s v=" Maharashtra"/>
    <x v="0"/>
    <s v="NULL"/>
    <s v="NULL"/>
    <x v="0"/>
    <x v="0"/>
    <x v="150"/>
  </r>
  <r>
    <x v="80"/>
    <x v="1"/>
    <x v="0"/>
    <x v="0"/>
    <s v=" Maharashtra"/>
    <x v="0"/>
    <s v="NULL"/>
    <s v="NULL"/>
    <x v="0"/>
    <x v="0"/>
    <x v="151"/>
  </r>
  <r>
    <x v="80"/>
    <x v="6"/>
    <x v="0"/>
    <x v="0"/>
    <s v=" Maharashtra"/>
    <x v="0"/>
    <s v="NULL"/>
    <s v="NULL"/>
    <x v="0"/>
    <x v="0"/>
    <x v="152"/>
  </r>
  <r>
    <x v="81"/>
    <x v="0"/>
    <x v="1"/>
    <x v="7"/>
    <s v=" West Bengal"/>
    <x v="0"/>
    <s v="NULL"/>
    <s v="NULL"/>
    <x v="0"/>
    <x v="3"/>
    <x v="153"/>
  </r>
  <r>
    <x v="82"/>
    <x v="0"/>
    <x v="0"/>
    <x v="7"/>
    <s v=" West Bengal"/>
    <x v="27"/>
    <s v="₹1,10,000 "/>
    <s v=" ₹1,20,000 "/>
    <x v="0"/>
    <x v="3"/>
    <x v="154"/>
  </r>
  <r>
    <x v="83"/>
    <x v="0"/>
    <x v="0"/>
    <x v="3"/>
    <s v=" Karnataka"/>
    <x v="0"/>
    <s v="NULL"/>
    <s v="NULL"/>
    <x v="2"/>
    <x v="0"/>
    <x v="155"/>
  </r>
  <r>
    <x v="84"/>
    <x v="0"/>
    <x v="0"/>
    <x v="6"/>
    <s v=" Haryana"/>
    <x v="0"/>
    <s v="NULL"/>
    <s v="NULL"/>
    <x v="2"/>
    <x v="0"/>
    <x v="156"/>
  </r>
  <r>
    <x v="85"/>
    <x v="0"/>
    <x v="0"/>
    <x v="19"/>
    <s v=" Union Territory"/>
    <x v="0"/>
    <s v="NULL"/>
    <s v="NULL"/>
    <x v="2"/>
    <x v="0"/>
    <x v="157"/>
  </r>
  <r>
    <x v="86"/>
    <x v="1"/>
    <x v="1"/>
    <x v="4"/>
    <s v=" Maharashtra"/>
    <x v="0"/>
    <s v="NULL"/>
    <s v="NULL"/>
    <x v="0"/>
    <x v="0"/>
    <x v="158"/>
  </r>
  <r>
    <x v="87"/>
    <x v="0"/>
    <x v="0"/>
    <x v="3"/>
    <s v=" Karnataka"/>
    <x v="0"/>
    <s v="NULL"/>
    <s v="NULL"/>
    <x v="0"/>
    <x v="0"/>
    <x v="159"/>
  </r>
  <r>
    <x v="88"/>
    <x v="0"/>
    <x v="0"/>
    <x v="20"/>
    <s v=" Uttar Pradesh"/>
    <x v="4"/>
    <s v="₹360,000 "/>
    <s v=" ₹480,000 "/>
    <x v="0"/>
    <x v="0"/>
    <x v="69"/>
  </r>
  <r>
    <x v="89"/>
    <x v="1"/>
    <x v="0"/>
    <x v="10"/>
    <s v=" Madhya Pradesh"/>
    <x v="28"/>
    <s v="₹180,000 "/>
    <s v=" ₹360,000 "/>
    <x v="0"/>
    <x v="0"/>
    <x v="160"/>
  </r>
  <r>
    <x v="90"/>
    <x v="0"/>
    <x v="0"/>
    <x v="15"/>
    <s v=" Gujarat"/>
    <x v="29"/>
    <s v="₹240,000"/>
    <s v="₹3,40,000"/>
    <x v="0"/>
    <x v="3"/>
    <x v="161"/>
  </r>
  <r>
    <x v="91"/>
    <x v="0"/>
    <x v="0"/>
    <x v="18"/>
    <s v=" Delhi"/>
    <x v="0"/>
    <s v="NULL"/>
    <s v="NULL"/>
    <x v="2"/>
    <x v="0"/>
    <x v="162"/>
  </r>
  <r>
    <x v="91"/>
    <x v="0"/>
    <x v="0"/>
    <x v="6"/>
    <s v=" Haryana"/>
    <x v="0"/>
    <s v="NULL"/>
    <s v="NULL"/>
    <x v="3"/>
    <x v="0"/>
    <x v="69"/>
  </r>
  <r>
    <x v="92"/>
    <x v="0"/>
    <x v="0"/>
    <x v="21"/>
    <s v=" Punjab"/>
    <x v="20"/>
    <s v="₹120,000 "/>
    <s v=" ₹240,000 "/>
    <x v="0"/>
    <x v="2"/>
    <x v="163"/>
  </r>
  <r>
    <x v="93"/>
    <x v="0"/>
    <x v="1"/>
    <x v="0"/>
    <s v=" Maharashtra"/>
    <x v="0"/>
    <s v="NULL"/>
    <s v="NULL"/>
    <x v="2"/>
    <x v="0"/>
    <x v="164"/>
  </r>
  <r>
    <x v="93"/>
    <x v="0"/>
    <x v="1"/>
    <x v="0"/>
    <s v=" Maharashtra"/>
    <x v="0"/>
    <s v="NULL"/>
    <s v="NULL"/>
    <x v="2"/>
    <x v="0"/>
    <x v="165"/>
  </r>
  <r>
    <x v="93"/>
    <x v="2"/>
    <x v="0"/>
    <x v="0"/>
    <s v=" Maharashtra"/>
    <x v="0"/>
    <s v="NULL"/>
    <s v="NULL"/>
    <x v="2"/>
    <x v="0"/>
    <x v="166"/>
  </r>
  <r>
    <x v="93"/>
    <x v="6"/>
    <x v="1"/>
    <x v="9"/>
    <s v=" Tamil Nadu"/>
    <x v="0"/>
    <s v="NULL"/>
    <s v="NULL"/>
    <x v="2"/>
    <x v="0"/>
    <x v="167"/>
  </r>
  <r>
    <x v="93"/>
    <x v="7"/>
    <x v="1"/>
    <x v="22"/>
    <s v=" Tamil Nadu"/>
    <x v="0"/>
    <s v="NULL"/>
    <s v="NULL"/>
    <x v="2"/>
    <x v="0"/>
    <x v="168"/>
  </r>
  <r>
    <x v="93"/>
    <x v="8"/>
    <x v="1"/>
    <x v="0"/>
    <s v=" Maharashtra"/>
    <x v="0"/>
    <s v="NULL"/>
    <s v="NULL"/>
    <x v="2"/>
    <x v="0"/>
    <x v="169"/>
  </r>
  <r>
    <x v="94"/>
    <x v="0"/>
    <x v="1"/>
    <x v="3"/>
    <s v=" Karnataka"/>
    <x v="0"/>
    <s v="NULL"/>
    <s v="NULL"/>
    <x v="2"/>
    <x v="0"/>
    <x v="170"/>
  </r>
  <r>
    <x v="94"/>
    <x v="4"/>
    <x v="0"/>
    <x v="3"/>
    <s v=" Karnataka"/>
    <x v="0"/>
    <s v="NULL"/>
    <s v="NULL"/>
    <x v="2"/>
    <x v="0"/>
    <x v="171"/>
  </r>
  <r>
    <x v="95"/>
    <x v="0"/>
    <x v="0"/>
    <x v="3"/>
    <s v=" Karnataka"/>
    <x v="0"/>
    <s v="NULL"/>
    <s v="NULL"/>
    <x v="0"/>
    <x v="0"/>
    <x v="172"/>
  </r>
  <r>
    <x v="96"/>
    <x v="5"/>
    <x v="0"/>
    <x v="4"/>
    <s v=" Maharashtra"/>
    <x v="30"/>
    <s v="₹4,00,000 "/>
    <s v=" ₹10,00,000 "/>
    <x v="0"/>
    <x v="3"/>
    <x v="173"/>
  </r>
  <r>
    <x v="97"/>
    <x v="9"/>
    <x v="0"/>
    <x v="4"/>
    <s v=" Maharashtra"/>
    <x v="0"/>
    <s v="NULL"/>
    <s v="NULL"/>
    <x v="2"/>
    <x v="0"/>
    <x v="174"/>
  </r>
  <r>
    <x v="98"/>
    <x v="0"/>
    <x v="0"/>
    <x v="3"/>
    <s v=" Karnataka"/>
    <x v="0"/>
    <s v="NULL"/>
    <s v="NULL"/>
    <x v="0"/>
    <x v="0"/>
    <x v="175"/>
  </r>
  <r>
    <x v="98"/>
    <x v="9"/>
    <x v="0"/>
    <x v="3"/>
    <s v=" Karnataka"/>
    <x v="0"/>
    <s v="NULL"/>
    <s v="NULL"/>
    <x v="0"/>
    <x v="0"/>
    <x v="176"/>
  </r>
  <r>
    <x v="99"/>
    <x v="0"/>
    <x v="0"/>
    <x v="18"/>
    <s v=" Delhi"/>
    <x v="0"/>
    <s v="NULL"/>
    <s v="NULL"/>
    <x v="2"/>
    <x v="0"/>
    <x v="177"/>
  </r>
  <r>
    <x v="99"/>
    <x v="0"/>
    <x v="0"/>
    <x v="18"/>
    <s v=" Delhi"/>
    <x v="0"/>
    <s v="NULL"/>
    <s v="NULL"/>
    <x v="2"/>
    <x v="0"/>
    <x v="178"/>
  </r>
  <r>
    <x v="99"/>
    <x v="0"/>
    <x v="0"/>
    <x v="18"/>
    <s v=" Delhi"/>
    <x v="0"/>
    <s v="NULL"/>
    <s v="NULL"/>
    <x v="0"/>
    <x v="0"/>
    <x v="179"/>
  </r>
  <r>
    <x v="99"/>
    <x v="0"/>
    <x v="0"/>
    <x v="18"/>
    <s v=" Delhi"/>
    <x v="0"/>
    <s v="NULL"/>
    <s v="NULL"/>
    <x v="0"/>
    <x v="0"/>
    <x v="180"/>
  </r>
  <r>
    <x v="99"/>
    <x v="0"/>
    <x v="0"/>
    <x v="3"/>
    <s v=" Karnataka"/>
    <x v="0"/>
    <s v="NULL"/>
    <s v="NULL"/>
    <x v="0"/>
    <x v="0"/>
    <x v="181"/>
  </r>
  <r>
    <x v="99"/>
    <x v="0"/>
    <x v="0"/>
    <x v="18"/>
    <s v=" Delhi"/>
    <x v="0"/>
    <s v="NULL"/>
    <s v="NULL"/>
    <x v="0"/>
    <x v="1"/>
    <x v="182"/>
  </r>
  <r>
    <x v="99"/>
    <x v="1"/>
    <x v="0"/>
    <x v="18"/>
    <s v=" Delhi"/>
    <x v="0"/>
    <s v="NULL"/>
    <s v="NULL"/>
    <x v="1"/>
    <x v="0"/>
    <x v="183"/>
  </r>
  <r>
    <x v="99"/>
    <x v="9"/>
    <x v="1"/>
    <x v="18"/>
    <s v=" Delhi"/>
    <x v="0"/>
    <s v="NULL"/>
    <s v="NULL"/>
    <x v="0"/>
    <x v="0"/>
    <x v="184"/>
  </r>
  <r>
    <x v="99"/>
    <x v="5"/>
    <x v="0"/>
    <x v="18"/>
    <s v=" Delhi"/>
    <x v="0"/>
    <s v="NULL"/>
    <s v="NULL"/>
    <x v="0"/>
    <x v="0"/>
    <x v="185"/>
  </r>
  <r>
    <x v="99"/>
    <x v="5"/>
    <x v="0"/>
    <x v="18"/>
    <s v=" Delhi"/>
    <x v="0"/>
    <s v="NULL"/>
    <s v="NULL"/>
    <x v="2"/>
    <x v="0"/>
    <x v="186"/>
  </r>
  <r>
    <x v="99"/>
    <x v="5"/>
    <x v="0"/>
    <x v="3"/>
    <s v=" Karnataka"/>
    <x v="0"/>
    <s v="NULL"/>
    <s v="NULL"/>
    <x v="2"/>
    <x v="0"/>
    <x v="187"/>
  </r>
  <r>
    <x v="99"/>
    <x v="3"/>
    <x v="0"/>
    <x v="18"/>
    <s v=" Delhi"/>
    <x v="0"/>
    <s v="NULL"/>
    <s v="NULL"/>
    <x v="0"/>
    <x v="0"/>
    <x v="188"/>
  </r>
  <r>
    <x v="99"/>
    <x v="3"/>
    <x v="1"/>
    <x v="18"/>
    <s v=" Delhi"/>
    <x v="0"/>
    <s v="NULL"/>
    <s v="NULL"/>
    <x v="0"/>
    <x v="0"/>
    <x v="189"/>
  </r>
  <r>
    <x v="99"/>
    <x v="3"/>
    <x v="0"/>
    <x v="18"/>
    <s v=" Delhi"/>
    <x v="0"/>
    <s v="NULL"/>
    <s v="NULL"/>
    <x v="0"/>
    <x v="0"/>
    <x v="190"/>
  </r>
  <r>
    <x v="99"/>
    <x v="6"/>
    <x v="0"/>
    <x v="18"/>
    <s v=" Delhi"/>
    <x v="0"/>
    <s v="NULL"/>
    <s v="NULL"/>
    <x v="0"/>
    <x v="0"/>
    <x v="191"/>
  </r>
  <r>
    <x v="99"/>
    <x v="7"/>
    <x v="0"/>
    <x v="18"/>
    <s v=" Delhi"/>
    <x v="0"/>
    <s v="NULL"/>
    <s v="NULL"/>
    <x v="0"/>
    <x v="0"/>
    <x v="192"/>
  </r>
  <r>
    <x v="99"/>
    <x v="8"/>
    <x v="0"/>
    <x v="18"/>
    <s v=" Delhi"/>
    <x v="0"/>
    <s v="NULL"/>
    <s v="NULL"/>
    <x v="0"/>
    <x v="0"/>
    <x v="193"/>
  </r>
  <r>
    <x v="100"/>
    <x v="8"/>
    <x v="1"/>
    <x v="0"/>
    <s v=" Maharashtra"/>
    <x v="0"/>
    <s v="NULL"/>
    <s v="NULL"/>
    <x v="0"/>
    <x v="0"/>
    <x v="194"/>
  </r>
  <r>
    <x v="100"/>
    <x v="8"/>
    <x v="0"/>
    <x v="0"/>
    <s v=" Maharashtra"/>
    <x v="0"/>
    <s v="NULL"/>
    <s v="NULL"/>
    <x v="2"/>
    <x v="0"/>
    <x v="195"/>
  </r>
  <r>
    <x v="101"/>
    <x v="0"/>
    <x v="0"/>
    <x v="14"/>
    <s v=" Rajasthan"/>
    <x v="31"/>
    <s v="NULL"/>
    <s v="₹12,00,000 "/>
    <x v="0"/>
    <x v="3"/>
    <x v="196"/>
  </r>
  <r>
    <x v="102"/>
    <x v="6"/>
    <x v="1"/>
    <x v="3"/>
    <s v=" Karnataka"/>
    <x v="32"/>
    <s v=" ₹21,00,000 "/>
    <s v="NULL"/>
    <x v="0"/>
    <x v="3"/>
    <x v="197"/>
  </r>
  <r>
    <x v="103"/>
    <x v="4"/>
    <x v="0"/>
    <x v="2"/>
    <s v=" Telangana"/>
    <x v="0"/>
    <s v="NULL"/>
    <s v="NULL"/>
    <x v="2"/>
    <x v="0"/>
    <x v="198"/>
  </r>
  <r>
    <x v="104"/>
    <x v="0"/>
    <x v="0"/>
    <x v="2"/>
    <s v=" Karnataka"/>
    <x v="0"/>
    <s v="NULL"/>
    <s v="NULL"/>
    <x v="0"/>
    <x v="0"/>
    <x v="199"/>
  </r>
  <r>
    <x v="105"/>
    <x v="8"/>
    <x v="0"/>
    <x v="23"/>
    <s v=" Kerala"/>
    <x v="0"/>
    <s v="NULL"/>
    <s v="NULL"/>
    <x v="0"/>
    <x v="0"/>
    <x v="200"/>
  </r>
  <r>
    <x v="106"/>
    <x v="6"/>
    <x v="1"/>
    <x v="4"/>
    <s v=" Maharashtra"/>
    <x v="0"/>
    <s v="NULL"/>
    <s v="NULL"/>
    <x v="0"/>
    <x v="3"/>
    <x v="201"/>
  </r>
  <r>
    <x v="107"/>
    <x v="7"/>
    <x v="0"/>
    <x v="24"/>
    <s v=" Kerala"/>
    <x v="0"/>
    <s v="NULL"/>
    <s v="NULL"/>
    <x v="0"/>
    <x v="0"/>
    <x v="202"/>
  </r>
  <r>
    <x v="108"/>
    <x v="0"/>
    <x v="0"/>
    <x v="2"/>
    <s v="Maharashtra"/>
    <x v="8"/>
    <s v="NULL"/>
    <s v="NULL"/>
    <x v="0"/>
    <x v="0"/>
    <x v="203"/>
  </r>
  <r>
    <x v="109"/>
    <x v="4"/>
    <x v="1"/>
    <x v="1"/>
    <s v=" Telangana"/>
    <x v="33"/>
    <s v="₹120,000 "/>
    <s v=" ₹360,000 "/>
    <x v="0"/>
    <x v="3"/>
    <x v="204"/>
  </r>
  <r>
    <x v="110"/>
    <x v="9"/>
    <x v="0"/>
    <x v="1"/>
    <s v=" Telangana"/>
    <x v="0"/>
    <s v="NULL"/>
    <s v="NULL"/>
    <x v="0"/>
    <x v="0"/>
    <x v="205"/>
  </r>
  <r>
    <x v="111"/>
    <x v="0"/>
    <x v="0"/>
    <x v="3"/>
    <s v=" Karnataka"/>
    <x v="0"/>
    <s v="NULL"/>
    <s v="NULL"/>
    <x v="2"/>
    <x v="0"/>
    <x v="206"/>
  </r>
  <r>
    <x v="112"/>
    <x v="0"/>
    <x v="1"/>
    <x v="3"/>
    <s v=" Karnataka"/>
    <x v="0"/>
    <s v="NULL"/>
    <s v="NULL"/>
    <x v="2"/>
    <x v="0"/>
    <x v="207"/>
  </r>
  <r>
    <x v="113"/>
    <x v="8"/>
    <x v="1"/>
    <x v="3"/>
    <s v=" Karnataka"/>
    <x v="0"/>
    <s v="NULL"/>
    <s v="NULL"/>
    <x v="0"/>
    <x v="0"/>
    <x v="208"/>
  </r>
  <r>
    <x v="114"/>
    <x v="0"/>
    <x v="0"/>
    <x v="6"/>
    <s v=" Haryana"/>
    <x v="0"/>
    <s v="NULL"/>
    <s v="NULL"/>
    <x v="2"/>
    <x v="0"/>
    <x v="209"/>
  </r>
  <r>
    <x v="114"/>
    <x v="1"/>
    <x v="0"/>
    <x v="6"/>
    <s v=" Haryana"/>
    <x v="0"/>
    <s v="NULL"/>
    <s v="NULL"/>
    <x v="2"/>
    <x v="0"/>
    <x v="210"/>
  </r>
  <r>
    <x v="114"/>
    <x v="8"/>
    <x v="0"/>
    <x v="6"/>
    <s v=" Haryana"/>
    <x v="0"/>
    <s v="NULL"/>
    <s v="NULL"/>
    <x v="2"/>
    <x v="0"/>
    <x v="211"/>
  </r>
  <r>
    <x v="115"/>
    <x v="0"/>
    <x v="0"/>
    <x v="3"/>
    <s v=" Karnataka"/>
    <x v="0"/>
    <s v="NULL"/>
    <s v="NULL"/>
    <x v="2"/>
    <x v="0"/>
    <x v="212"/>
  </r>
  <r>
    <x v="115"/>
    <x v="2"/>
    <x v="0"/>
    <x v="6"/>
    <s v=" Haryana"/>
    <x v="0"/>
    <s v="NULL"/>
    <s v="NULL"/>
    <x v="2"/>
    <x v="0"/>
    <x v="213"/>
  </r>
  <r>
    <x v="116"/>
    <x v="0"/>
    <x v="0"/>
    <x v="2"/>
    <s v=" Haryana"/>
    <x v="0"/>
    <s v="NULL"/>
    <s v="NULL"/>
    <x v="0"/>
    <x v="0"/>
    <x v="214"/>
  </r>
  <r>
    <x v="117"/>
    <x v="6"/>
    <x v="0"/>
    <x v="8"/>
    <s v=" Uttar Pradesh"/>
    <x v="14"/>
    <s v="₹10,00,000 "/>
    <s v=" ₹15,00,000 "/>
    <x v="0"/>
    <x v="2"/>
    <x v="215"/>
  </r>
  <r>
    <x v="118"/>
    <x v="1"/>
    <x v="1"/>
    <x v="9"/>
    <s v=" Tamil Nadu"/>
    <x v="0"/>
    <s v="NULL"/>
    <s v="NULL"/>
    <x v="0"/>
    <x v="0"/>
    <x v="216"/>
  </r>
  <r>
    <x v="119"/>
    <x v="0"/>
    <x v="1"/>
    <x v="25"/>
    <s v=" Uttar Pradesh"/>
    <x v="0"/>
    <s v="NULL"/>
    <s v="NULL"/>
    <x v="0"/>
    <x v="0"/>
    <x v="217"/>
  </r>
  <r>
    <x v="120"/>
    <x v="1"/>
    <x v="1"/>
    <x v="25"/>
    <s v=" Uttar Pradesh"/>
    <x v="0"/>
    <s v="NULL"/>
    <s v="NULL"/>
    <x v="0"/>
    <x v="0"/>
    <x v="218"/>
  </r>
  <r>
    <x v="121"/>
    <x v="0"/>
    <x v="0"/>
    <x v="6"/>
    <s v=" Haryana"/>
    <x v="0"/>
    <s v="NULL"/>
    <s v="NULL"/>
    <x v="2"/>
    <x v="0"/>
    <x v="219"/>
  </r>
  <r>
    <x v="122"/>
    <x v="0"/>
    <x v="1"/>
    <x v="2"/>
    <s v="Gujarat"/>
    <x v="0"/>
    <s v="NULL"/>
    <s v="NULL"/>
    <x v="2"/>
    <x v="0"/>
    <x v="220"/>
  </r>
  <r>
    <x v="123"/>
    <x v="0"/>
    <x v="0"/>
    <x v="3"/>
    <s v=" Karnataka"/>
    <x v="0"/>
    <s v="NULL"/>
    <s v="NULL"/>
    <x v="0"/>
    <x v="0"/>
    <x v="221"/>
  </r>
  <r>
    <x v="124"/>
    <x v="0"/>
    <x v="1"/>
    <x v="0"/>
    <s v=" Maharashtra"/>
    <x v="0"/>
    <s v="NULL"/>
    <s v="NULL"/>
    <x v="0"/>
    <x v="0"/>
    <x v="222"/>
  </r>
  <r>
    <x v="124"/>
    <x v="0"/>
    <x v="1"/>
    <x v="4"/>
    <s v=" Maharashtra"/>
    <x v="0"/>
    <s v="NULL"/>
    <s v="NULL"/>
    <x v="0"/>
    <x v="0"/>
    <x v="223"/>
  </r>
  <r>
    <x v="124"/>
    <x v="0"/>
    <x v="0"/>
    <x v="26"/>
    <s v=" Maharashtra"/>
    <x v="0"/>
    <s v="NULL"/>
    <s v="NULL"/>
    <x v="0"/>
    <x v="0"/>
    <x v="224"/>
  </r>
  <r>
    <x v="124"/>
    <x v="0"/>
    <x v="1"/>
    <x v="4"/>
    <s v=" Maharashtra"/>
    <x v="0"/>
    <s v="NULL"/>
    <s v="NULL"/>
    <x v="0"/>
    <x v="0"/>
    <x v="225"/>
  </r>
  <r>
    <x v="124"/>
    <x v="0"/>
    <x v="1"/>
    <x v="16"/>
    <s v=" Gujarat"/>
    <x v="0"/>
    <s v="NULL"/>
    <s v="NULL"/>
    <x v="0"/>
    <x v="0"/>
    <x v="222"/>
  </r>
  <r>
    <x v="124"/>
    <x v="0"/>
    <x v="1"/>
    <x v="9"/>
    <s v=" Tamil Nadu"/>
    <x v="0"/>
    <s v="NULL"/>
    <s v="NULL"/>
    <x v="0"/>
    <x v="0"/>
    <x v="226"/>
  </r>
  <r>
    <x v="124"/>
    <x v="2"/>
    <x v="0"/>
    <x v="4"/>
    <s v=" Maharashtra"/>
    <x v="0"/>
    <s v="NULL"/>
    <s v="NULL"/>
    <x v="0"/>
    <x v="0"/>
    <x v="227"/>
  </r>
  <r>
    <x v="124"/>
    <x v="2"/>
    <x v="1"/>
    <x v="6"/>
    <s v=" Haryana"/>
    <x v="0"/>
    <s v="NULL"/>
    <s v="NULL"/>
    <x v="0"/>
    <x v="0"/>
    <x v="228"/>
  </r>
  <r>
    <x v="125"/>
    <x v="0"/>
    <x v="0"/>
    <x v="27"/>
    <s v=" Mumbai"/>
    <x v="0"/>
    <s v="NULL"/>
    <s v="NULL"/>
    <x v="2"/>
    <x v="0"/>
    <x v="229"/>
  </r>
  <r>
    <x v="126"/>
    <x v="6"/>
    <x v="0"/>
    <x v="3"/>
    <s v=" Karnataka"/>
    <x v="34"/>
    <s v="₹4,44,000 "/>
    <s v=" ₹6,60,000 "/>
    <x v="0"/>
    <x v="2"/>
    <x v="230"/>
  </r>
  <r>
    <x v="127"/>
    <x v="0"/>
    <x v="0"/>
    <x v="4"/>
    <s v=" Maharashtra"/>
    <x v="35"/>
    <s v="₹4,00,000 "/>
    <s v=" ₹8,00,000 "/>
    <x v="0"/>
    <x v="3"/>
    <x v="231"/>
  </r>
  <r>
    <x v="128"/>
    <x v="0"/>
    <x v="0"/>
    <x v="4"/>
    <s v=" Maharashtra"/>
    <x v="36"/>
    <s v="₹10,00,000 "/>
    <s v=" ₹12,00,000 "/>
    <x v="0"/>
    <x v="3"/>
    <x v="232"/>
  </r>
  <r>
    <x v="129"/>
    <x v="0"/>
    <x v="0"/>
    <x v="2"/>
    <s v="Karnataka"/>
    <x v="0"/>
    <s v="NULL"/>
    <s v="NULL"/>
    <x v="3"/>
    <x v="0"/>
    <x v="233"/>
  </r>
  <r>
    <x v="130"/>
    <x v="1"/>
    <x v="1"/>
    <x v="14"/>
    <s v=" Rajasthan"/>
    <x v="22"/>
    <s v="₹180,000 "/>
    <s v=" ₹240,000 "/>
    <x v="0"/>
    <x v="3"/>
    <x v="234"/>
  </r>
  <r>
    <x v="131"/>
    <x v="0"/>
    <x v="0"/>
    <x v="28"/>
    <s v=" Andhra Pradesh"/>
    <x v="0"/>
    <s v="NULL"/>
    <s v="NULL"/>
    <x v="2"/>
    <x v="0"/>
    <x v="235"/>
  </r>
  <r>
    <x v="132"/>
    <x v="0"/>
    <x v="0"/>
    <x v="0"/>
    <s v=" Maharashtra"/>
    <x v="0"/>
    <s v="NULL"/>
    <s v="NULL"/>
    <x v="0"/>
    <x v="0"/>
    <x v="236"/>
  </r>
  <r>
    <x v="133"/>
    <x v="0"/>
    <x v="0"/>
    <x v="3"/>
    <s v=" Karnataka"/>
    <x v="0"/>
    <s v="NULL"/>
    <s v="NULL"/>
    <x v="0"/>
    <x v="0"/>
    <x v="237"/>
  </r>
  <r>
    <x v="134"/>
    <x v="0"/>
    <x v="0"/>
    <x v="29"/>
    <s v=" Tamil Nadu"/>
    <x v="0"/>
    <s v="NULL"/>
    <s v="NULL"/>
    <x v="2"/>
    <x v="0"/>
    <x v="238"/>
  </r>
  <r>
    <x v="135"/>
    <x v="0"/>
    <x v="1"/>
    <x v="8"/>
    <s v=" Uttar Pradesh"/>
    <x v="1"/>
    <s v="₹5,00,000 "/>
    <s v=" ₹10,00,000 "/>
    <x v="0"/>
    <x v="3"/>
    <x v="239"/>
  </r>
  <r>
    <x v="136"/>
    <x v="0"/>
    <x v="0"/>
    <x v="4"/>
    <s v=" Maharashtra"/>
    <x v="0"/>
    <s v="NULL"/>
    <s v="NULL"/>
    <x v="2"/>
    <x v="0"/>
    <x v="240"/>
  </r>
  <r>
    <x v="136"/>
    <x v="1"/>
    <x v="0"/>
    <x v="4"/>
    <s v=" Maharashtra"/>
    <x v="0"/>
    <s v="NULL"/>
    <s v="NULL"/>
    <x v="2"/>
    <x v="0"/>
    <x v="241"/>
  </r>
  <r>
    <x v="137"/>
    <x v="2"/>
    <x v="1"/>
    <x v="0"/>
    <s v=" Maharashtra"/>
    <x v="37"/>
    <s v=" ₹11,00,000 "/>
    <s v=" ₹11,00,000 "/>
    <x v="0"/>
    <x v="3"/>
    <x v="242"/>
  </r>
  <r>
    <x v="138"/>
    <x v="0"/>
    <x v="0"/>
    <x v="6"/>
    <s v=" Haryana"/>
    <x v="0"/>
    <s v="NULL"/>
    <s v="NULL"/>
    <x v="2"/>
    <x v="0"/>
    <x v="243"/>
  </r>
  <r>
    <x v="139"/>
    <x v="8"/>
    <x v="0"/>
    <x v="2"/>
    <s v=" Karnataka"/>
    <x v="0"/>
    <s v="NULL"/>
    <s v="NULL"/>
    <x v="0"/>
    <x v="0"/>
    <x v="244"/>
  </r>
  <r>
    <x v="140"/>
    <x v="0"/>
    <x v="0"/>
    <x v="30"/>
    <s v=" Delhi"/>
    <x v="38"/>
    <s v="₹216,000 "/>
    <s v=" ₹264,000 "/>
    <x v="0"/>
    <x v="3"/>
    <x v="245"/>
  </r>
  <r>
    <x v="141"/>
    <x v="9"/>
    <x v="0"/>
    <x v="6"/>
    <s v=" Haryana"/>
    <x v="0"/>
    <s v="NULL"/>
    <s v="NULL"/>
    <x v="2"/>
    <x v="0"/>
    <x v="246"/>
  </r>
  <r>
    <x v="142"/>
    <x v="0"/>
    <x v="0"/>
    <x v="4"/>
    <s v=" Maharashtra"/>
    <x v="0"/>
    <s v="NULL"/>
    <s v="NULL"/>
    <x v="0"/>
    <x v="0"/>
    <x v="247"/>
  </r>
  <r>
    <x v="143"/>
    <x v="1"/>
    <x v="1"/>
    <x v="0"/>
    <s v=" Maharashtra"/>
    <x v="0"/>
    <s v="NULL"/>
    <s v="NULL"/>
    <x v="0"/>
    <x v="2"/>
    <x v="248"/>
  </r>
  <r>
    <x v="144"/>
    <x v="0"/>
    <x v="0"/>
    <x v="6"/>
    <s v=" Haryana"/>
    <x v="0"/>
    <s v="NULL"/>
    <s v="NULL"/>
    <x v="0"/>
    <x v="0"/>
    <x v="249"/>
  </r>
  <r>
    <x v="144"/>
    <x v="0"/>
    <x v="0"/>
    <x v="6"/>
    <s v=" Haryana"/>
    <x v="0"/>
    <s v="NULL"/>
    <s v="NULL"/>
    <x v="0"/>
    <x v="0"/>
    <x v="250"/>
  </r>
  <r>
    <x v="145"/>
    <x v="0"/>
    <x v="0"/>
    <x v="0"/>
    <s v=" Maharashtra"/>
    <x v="39"/>
    <s v="₹2,00,000 "/>
    <s v=" ₹5,00,000 "/>
    <x v="0"/>
    <x v="2"/>
    <x v="251"/>
  </r>
  <r>
    <x v="146"/>
    <x v="0"/>
    <x v="1"/>
    <x v="0"/>
    <s v=" Maharashtra"/>
    <x v="0"/>
    <s v="NULL"/>
    <s v="NULL"/>
    <x v="0"/>
    <x v="0"/>
    <x v="252"/>
  </r>
  <r>
    <x v="146"/>
    <x v="0"/>
    <x v="0"/>
    <x v="0"/>
    <s v=" Maharashtra"/>
    <x v="0"/>
    <s v="NULL"/>
    <s v="NULL"/>
    <x v="0"/>
    <x v="0"/>
    <x v="253"/>
  </r>
  <r>
    <x v="147"/>
    <x v="0"/>
    <x v="0"/>
    <x v="6"/>
    <s v=" Haryana"/>
    <x v="0"/>
    <s v="NULL"/>
    <s v="NULL"/>
    <x v="2"/>
    <x v="0"/>
    <x v="254"/>
  </r>
  <r>
    <x v="148"/>
    <x v="1"/>
    <x v="0"/>
    <x v="0"/>
    <s v=" Maharashtra"/>
    <x v="0"/>
    <s v="NULL"/>
    <s v="NULL"/>
    <x v="2"/>
    <x v="0"/>
    <x v="255"/>
  </r>
  <r>
    <x v="149"/>
    <x v="1"/>
    <x v="1"/>
    <x v="18"/>
    <s v=" Delhi"/>
    <x v="40"/>
    <s v=" ₹6,00,000 "/>
    <s v="NULL"/>
    <x v="0"/>
    <x v="3"/>
    <x v="256"/>
  </r>
  <r>
    <x v="150"/>
    <x v="5"/>
    <x v="1"/>
    <x v="4"/>
    <s v=" Maharashtra"/>
    <x v="0"/>
    <s v="NULL"/>
    <s v="NULL"/>
    <x v="0"/>
    <x v="0"/>
    <x v="257"/>
  </r>
  <r>
    <x v="151"/>
    <x v="0"/>
    <x v="0"/>
    <x v="2"/>
    <s v="Delhi"/>
    <x v="8"/>
    <s v="NULL"/>
    <s v="NULL"/>
    <x v="0"/>
    <x v="0"/>
    <x v="258"/>
  </r>
  <r>
    <x v="151"/>
    <x v="0"/>
    <x v="0"/>
    <x v="2"/>
    <s v="Delhi"/>
    <x v="0"/>
    <s v="NULL"/>
    <s v="NULL"/>
    <x v="0"/>
    <x v="0"/>
    <x v="259"/>
  </r>
  <r>
    <x v="152"/>
    <x v="0"/>
    <x v="1"/>
    <x v="8"/>
    <s v=" Uttar Pradesh"/>
    <x v="41"/>
    <s v=" ₹960,000 "/>
    <s v="NULL"/>
    <x v="0"/>
    <x v="3"/>
    <x v="260"/>
  </r>
  <r>
    <x v="153"/>
    <x v="0"/>
    <x v="0"/>
    <x v="0"/>
    <s v=" Maharashtra"/>
    <x v="0"/>
    <s v="NULL"/>
    <s v="NULL"/>
    <x v="0"/>
    <x v="0"/>
    <x v="261"/>
  </r>
  <r>
    <x v="154"/>
    <x v="0"/>
    <x v="0"/>
    <x v="18"/>
    <s v=" Delhi"/>
    <x v="8"/>
    <s v="NULL"/>
    <s v="NULL"/>
    <x v="0"/>
    <x v="0"/>
    <x v="262"/>
  </r>
  <r>
    <x v="154"/>
    <x v="0"/>
    <x v="0"/>
    <x v="18"/>
    <s v=" Delhi"/>
    <x v="8"/>
    <s v="NULL"/>
    <s v="NULL"/>
    <x v="0"/>
    <x v="0"/>
    <x v="263"/>
  </r>
  <r>
    <x v="154"/>
    <x v="0"/>
    <x v="0"/>
    <x v="18"/>
    <s v=" Delhi"/>
    <x v="0"/>
    <s v="NULL"/>
    <s v="NULL"/>
    <x v="3"/>
    <x v="0"/>
    <x v="264"/>
  </r>
  <r>
    <x v="155"/>
    <x v="4"/>
    <x v="0"/>
    <x v="2"/>
    <s v=" Karnataka"/>
    <x v="0"/>
    <s v="NULL"/>
    <s v="NULL"/>
    <x v="2"/>
    <x v="0"/>
    <x v="265"/>
  </r>
  <r>
    <x v="156"/>
    <x v="2"/>
    <x v="0"/>
    <x v="0"/>
    <s v=" Maharashtra"/>
    <x v="0"/>
    <s v="NULL"/>
    <s v="NULL"/>
    <x v="0"/>
    <x v="0"/>
    <x v="266"/>
  </r>
  <r>
    <x v="156"/>
    <x v="2"/>
    <x v="0"/>
    <x v="0"/>
    <s v=" Maharashtra"/>
    <x v="0"/>
    <s v="NULL"/>
    <s v="NULL"/>
    <x v="0"/>
    <x v="0"/>
    <x v="267"/>
  </r>
  <r>
    <x v="157"/>
    <x v="2"/>
    <x v="1"/>
    <x v="9"/>
    <s v=" Tamil Nadu"/>
    <x v="0"/>
    <s v="NULL"/>
    <s v="NULL"/>
    <x v="0"/>
    <x v="3"/>
    <x v="268"/>
  </r>
  <r>
    <x v="158"/>
    <x v="7"/>
    <x v="0"/>
    <x v="3"/>
    <s v=" Karnataka"/>
    <x v="0"/>
    <s v="NULL"/>
    <s v="NULL"/>
    <x v="2"/>
    <x v="0"/>
    <x v="269"/>
  </r>
  <r>
    <x v="159"/>
    <x v="0"/>
    <x v="0"/>
    <x v="1"/>
    <s v=" Telangana"/>
    <x v="0"/>
    <s v="NULL"/>
    <s v="NULL"/>
    <x v="0"/>
    <x v="0"/>
    <x v="270"/>
  </r>
  <r>
    <x v="160"/>
    <x v="0"/>
    <x v="1"/>
    <x v="0"/>
    <s v=" Maharashtra"/>
    <x v="0"/>
    <s v="NULL"/>
    <s v="NULL"/>
    <x v="2"/>
    <x v="0"/>
    <x v="271"/>
  </r>
  <r>
    <x v="161"/>
    <x v="5"/>
    <x v="1"/>
    <x v="0"/>
    <s v=" Maharashtra"/>
    <x v="42"/>
    <s v="₹90,000 "/>
    <s v=" ₹1,20,000 "/>
    <x v="0"/>
    <x v="3"/>
    <x v="272"/>
  </r>
  <r>
    <x v="162"/>
    <x v="0"/>
    <x v="0"/>
    <x v="0"/>
    <s v=" Maharashtra"/>
    <x v="0"/>
    <s v="NULL"/>
    <s v="NULL"/>
    <x v="2"/>
    <x v="0"/>
    <x v="273"/>
  </r>
  <r>
    <x v="163"/>
    <x v="4"/>
    <x v="1"/>
    <x v="3"/>
    <s v=" Karnataka"/>
    <x v="0"/>
    <s v="NULL"/>
    <s v="NULL"/>
    <x v="2"/>
    <x v="0"/>
    <x v="274"/>
  </r>
  <r>
    <x v="163"/>
    <x v="8"/>
    <x v="1"/>
    <x v="3"/>
    <s v=" Karnataka"/>
    <x v="0"/>
    <s v="NULL"/>
    <s v="NULL"/>
    <x v="2"/>
    <x v="0"/>
    <x v="275"/>
  </r>
  <r>
    <x v="164"/>
    <x v="0"/>
    <x v="0"/>
    <x v="1"/>
    <s v=" Telangana"/>
    <x v="0"/>
    <s v="NULL"/>
    <s v="NULL"/>
    <x v="0"/>
    <x v="0"/>
    <x v="276"/>
  </r>
  <r>
    <x v="165"/>
    <x v="0"/>
    <x v="0"/>
    <x v="2"/>
    <s v=" Tamil Nadu"/>
    <x v="43"/>
    <s v="₹20,00,000 "/>
    <s v=" ₹35,00,000 "/>
    <x v="0"/>
    <x v="3"/>
    <x v="277"/>
  </r>
  <r>
    <x v="166"/>
    <x v="2"/>
    <x v="0"/>
    <x v="1"/>
    <s v=" Telangana"/>
    <x v="0"/>
    <s v="NULL"/>
    <s v="NULL"/>
    <x v="0"/>
    <x v="0"/>
    <x v="278"/>
  </r>
  <r>
    <x v="167"/>
    <x v="5"/>
    <x v="0"/>
    <x v="26"/>
    <s v=" Maharashtra"/>
    <x v="8"/>
    <s v="NULL"/>
    <s v="NULL"/>
    <x v="0"/>
    <x v="0"/>
    <x v="279"/>
  </r>
  <r>
    <x v="167"/>
    <x v="5"/>
    <x v="1"/>
    <x v="4"/>
    <s v=" Maharashtra"/>
    <x v="8"/>
    <s v="NULL"/>
    <s v="NULL"/>
    <x v="0"/>
    <x v="0"/>
    <x v="280"/>
  </r>
  <r>
    <x v="168"/>
    <x v="0"/>
    <x v="0"/>
    <x v="6"/>
    <s v=" Haryana"/>
    <x v="0"/>
    <s v="NULL"/>
    <s v="NULL"/>
    <x v="0"/>
    <x v="0"/>
    <x v="281"/>
  </r>
  <r>
    <x v="169"/>
    <x v="0"/>
    <x v="0"/>
    <x v="2"/>
    <s v="Maharashtra"/>
    <x v="12"/>
    <s v="₹8,00,000 "/>
    <s v=" ₹15,00,000 "/>
    <x v="0"/>
    <x v="3"/>
    <x v="69"/>
  </r>
  <r>
    <x v="169"/>
    <x v="8"/>
    <x v="0"/>
    <x v="2"/>
    <s v="Maharashtra"/>
    <x v="44"/>
    <s v="₹15,00,000 "/>
    <s v=" ₹20,00,000 "/>
    <x v="0"/>
    <x v="3"/>
    <x v="282"/>
  </r>
  <r>
    <x v="170"/>
    <x v="0"/>
    <x v="0"/>
    <x v="31"/>
    <s v=" Delhi"/>
    <x v="45"/>
    <s v="₹120,998 "/>
    <s v=" ₹480,000 "/>
    <x v="0"/>
    <x v="3"/>
    <x v="283"/>
  </r>
  <r>
    <x v="171"/>
    <x v="1"/>
    <x v="1"/>
    <x v="2"/>
    <s v="Gujarat"/>
    <x v="0"/>
    <s v="NULL"/>
    <s v="NULL"/>
    <x v="0"/>
    <x v="0"/>
    <x v="284"/>
  </r>
  <r>
    <x v="172"/>
    <x v="0"/>
    <x v="0"/>
    <x v="1"/>
    <s v=" Telangana"/>
    <x v="0"/>
    <s v="NULL"/>
    <s v="NULL"/>
    <x v="2"/>
    <x v="0"/>
    <x v="285"/>
  </r>
  <r>
    <x v="172"/>
    <x v="0"/>
    <x v="0"/>
    <x v="3"/>
    <s v=" Karnataka"/>
    <x v="0"/>
    <s v="NULL"/>
    <s v="NULL"/>
    <x v="2"/>
    <x v="0"/>
    <x v="286"/>
  </r>
  <r>
    <x v="172"/>
    <x v="0"/>
    <x v="0"/>
    <x v="1"/>
    <s v=" Telangana"/>
    <x v="0"/>
    <s v="NULL"/>
    <s v="NULL"/>
    <x v="2"/>
    <x v="0"/>
    <x v="287"/>
  </r>
  <r>
    <x v="172"/>
    <x v="0"/>
    <x v="0"/>
    <x v="1"/>
    <s v=" Telangana"/>
    <x v="0"/>
    <s v="NULL"/>
    <s v="NULL"/>
    <x v="2"/>
    <x v="0"/>
    <x v="288"/>
  </r>
  <r>
    <x v="172"/>
    <x v="0"/>
    <x v="0"/>
    <x v="1"/>
    <s v=" Telangana"/>
    <x v="0"/>
    <s v="NULL"/>
    <s v="NULL"/>
    <x v="2"/>
    <x v="0"/>
    <x v="289"/>
  </r>
  <r>
    <x v="172"/>
    <x v="1"/>
    <x v="1"/>
    <x v="1"/>
    <s v=" Telangana"/>
    <x v="0"/>
    <s v="NULL"/>
    <s v="NULL"/>
    <x v="2"/>
    <x v="0"/>
    <x v="290"/>
  </r>
  <r>
    <x v="172"/>
    <x v="2"/>
    <x v="0"/>
    <x v="3"/>
    <s v=" Karnataka"/>
    <x v="0"/>
    <s v="NULL"/>
    <s v="NULL"/>
    <x v="2"/>
    <x v="0"/>
    <x v="291"/>
  </r>
  <r>
    <x v="172"/>
    <x v="6"/>
    <x v="0"/>
    <x v="1"/>
    <s v=" Telangana"/>
    <x v="0"/>
    <s v="NULL"/>
    <s v="NULL"/>
    <x v="2"/>
    <x v="0"/>
    <x v="292"/>
  </r>
  <r>
    <x v="172"/>
    <x v="6"/>
    <x v="0"/>
    <x v="1"/>
    <s v=" Telangana"/>
    <x v="0"/>
    <s v="NULL"/>
    <s v="NULL"/>
    <x v="2"/>
    <x v="0"/>
    <x v="293"/>
  </r>
  <r>
    <x v="172"/>
    <x v="7"/>
    <x v="1"/>
    <x v="1"/>
    <s v=" Telangana"/>
    <x v="0"/>
    <s v="NULL"/>
    <s v="NULL"/>
    <x v="2"/>
    <x v="0"/>
    <x v="294"/>
  </r>
  <r>
    <x v="173"/>
    <x v="8"/>
    <x v="0"/>
    <x v="1"/>
    <s v=" Telangana"/>
    <x v="46"/>
    <s v="₹480,000 "/>
    <s v=" ₹1080,000 "/>
    <x v="0"/>
    <x v="1"/>
    <x v="295"/>
  </r>
  <r>
    <x v="174"/>
    <x v="0"/>
    <x v="0"/>
    <x v="4"/>
    <s v=" Maharashtra"/>
    <x v="0"/>
    <s v="NULL"/>
    <s v="NULL"/>
    <x v="2"/>
    <x v="0"/>
    <x v="296"/>
  </r>
  <r>
    <x v="175"/>
    <x v="0"/>
    <x v="0"/>
    <x v="3"/>
    <s v=" Karnataka"/>
    <x v="0"/>
    <s v="NULL"/>
    <s v="NULL"/>
    <x v="2"/>
    <x v="0"/>
    <x v="297"/>
  </r>
  <r>
    <x v="175"/>
    <x v="2"/>
    <x v="0"/>
    <x v="0"/>
    <s v=" Maharashtra"/>
    <x v="0"/>
    <s v="NULL"/>
    <s v="NULL"/>
    <x v="2"/>
    <x v="0"/>
    <x v="298"/>
  </r>
  <r>
    <x v="175"/>
    <x v="6"/>
    <x v="0"/>
    <x v="4"/>
    <s v=" Maharashtra"/>
    <x v="0"/>
    <s v="NULL"/>
    <s v="NULL"/>
    <x v="2"/>
    <x v="0"/>
    <x v="299"/>
  </r>
  <r>
    <x v="175"/>
    <x v="8"/>
    <x v="0"/>
    <x v="0"/>
    <s v=" Maharashtra"/>
    <x v="0"/>
    <s v="NULL"/>
    <s v="NULL"/>
    <x v="2"/>
    <x v="0"/>
    <x v="300"/>
  </r>
  <r>
    <x v="176"/>
    <x v="0"/>
    <x v="0"/>
    <x v="3"/>
    <s v=" Karnataka"/>
    <x v="47"/>
    <s v="₹3,50,000 "/>
    <s v="NULL"/>
    <x v="0"/>
    <x v="3"/>
    <x v="301"/>
  </r>
  <r>
    <x v="177"/>
    <x v="0"/>
    <x v="0"/>
    <x v="32"/>
    <s v=" Gujarat"/>
    <x v="48"/>
    <s v="₹108,000 "/>
    <s v=" ₹168,000"/>
    <x v="0"/>
    <x v="3"/>
    <x v="302"/>
  </r>
  <r>
    <x v="178"/>
    <x v="0"/>
    <x v="0"/>
    <x v="2"/>
    <s v=" Haryana"/>
    <x v="0"/>
    <s v="NULL"/>
    <s v="NULL"/>
    <x v="0"/>
    <x v="0"/>
    <x v="303"/>
  </r>
  <r>
    <x v="179"/>
    <x v="0"/>
    <x v="1"/>
    <x v="2"/>
    <s v="Tamil Nadu"/>
    <x v="8"/>
    <s v="NULL"/>
    <s v="NULL"/>
    <x v="0"/>
    <x v="3"/>
    <x v="304"/>
  </r>
  <r>
    <x v="180"/>
    <x v="0"/>
    <x v="0"/>
    <x v="10"/>
    <s v=" Madhya Pradesh"/>
    <x v="40"/>
    <s v=" ₹6,00,000 "/>
    <s v=" ₹8,00,000 "/>
    <x v="0"/>
    <x v="3"/>
    <x v="305"/>
  </r>
  <r>
    <x v="181"/>
    <x v="5"/>
    <x v="1"/>
    <x v="9"/>
    <s v=" Tamil Nadu"/>
    <x v="49"/>
    <s v="₹240,293 "/>
    <s v=" ₹720,000 "/>
    <x v="0"/>
    <x v="3"/>
    <x v="306"/>
  </r>
  <r>
    <x v="182"/>
    <x v="5"/>
    <x v="0"/>
    <x v="18"/>
    <s v=" Delhi"/>
    <x v="0"/>
    <s v="NULL"/>
    <s v="NULL"/>
    <x v="2"/>
    <x v="0"/>
    <x v="307"/>
  </r>
  <r>
    <x v="183"/>
    <x v="0"/>
    <x v="0"/>
    <x v="3"/>
    <s v=" Karnataka"/>
    <x v="0"/>
    <s v="NULL"/>
    <s v="NULL"/>
    <x v="0"/>
    <x v="0"/>
    <x v="308"/>
  </r>
  <r>
    <x v="184"/>
    <x v="1"/>
    <x v="0"/>
    <x v="3"/>
    <s v=" Karnataka"/>
    <x v="50"/>
    <s v="₹600,000 "/>
    <s v=" ₹960,000 "/>
    <x v="0"/>
    <x v="3"/>
    <x v="309"/>
  </r>
  <r>
    <x v="185"/>
    <x v="8"/>
    <x v="0"/>
    <x v="3"/>
    <s v=" Karnataka"/>
    <x v="0"/>
    <s v="NULL"/>
    <s v="NULL"/>
    <x v="0"/>
    <x v="0"/>
    <x v="310"/>
  </r>
  <r>
    <x v="186"/>
    <x v="0"/>
    <x v="0"/>
    <x v="6"/>
    <s v=" Haryana"/>
    <x v="0"/>
    <s v="NULL"/>
    <s v="NULL"/>
    <x v="2"/>
    <x v="0"/>
    <x v="311"/>
  </r>
  <r>
    <x v="187"/>
    <x v="0"/>
    <x v="0"/>
    <x v="3"/>
    <s v=" Karnataka"/>
    <x v="0"/>
    <s v="NULL"/>
    <s v="NULL"/>
    <x v="2"/>
    <x v="0"/>
    <x v="69"/>
  </r>
  <r>
    <x v="188"/>
    <x v="0"/>
    <x v="0"/>
    <x v="18"/>
    <s v=" Delhi"/>
    <x v="0"/>
    <s v="NULL"/>
    <s v="NULL"/>
    <x v="2"/>
    <x v="0"/>
    <x v="69"/>
  </r>
  <r>
    <x v="189"/>
    <x v="0"/>
    <x v="1"/>
    <x v="3"/>
    <s v=" Karnataka"/>
    <x v="0"/>
    <s v="NULL"/>
    <s v="NULL"/>
    <x v="0"/>
    <x v="0"/>
    <x v="312"/>
  </r>
  <r>
    <x v="190"/>
    <x v="1"/>
    <x v="0"/>
    <x v="0"/>
    <s v=" Maharashtra"/>
    <x v="0"/>
    <s v="NULL"/>
    <s v="NULL"/>
    <x v="0"/>
    <x v="0"/>
    <x v="313"/>
  </r>
  <r>
    <x v="191"/>
    <x v="0"/>
    <x v="0"/>
    <x v="8"/>
    <s v=" Uttar Pradesh"/>
    <x v="0"/>
    <s v="NULL"/>
    <s v="NULL"/>
    <x v="0"/>
    <x v="0"/>
    <x v="314"/>
  </r>
  <r>
    <x v="192"/>
    <x v="1"/>
    <x v="1"/>
    <x v="23"/>
    <s v=" Kerala"/>
    <x v="51"/>
    <s v="₹216,000 "/>
    <s v=" ₹300,000 "/>
    <x v="0"/>
    <x v="3"/>
    <x v="315"/>
  </r>
  <r>
    <x v="193"/>
    <x v="0"/>
    <x v="0"/>
    <x v="0"/>
    <s v=" Maharashtra"/>
    <x v="0"/>
    <s v="NULL"/>
    <s v="NULL"/>
    <x v="0"/>
    <x v="0"/>
    <x v="316"/>
  </r>
  <r>
    <x v="193"/>
    <x v="0"/>
    <x v="0"/>
    <x v="0"/>
    <s v=" Maharashtra"/>
    <x v="0"/>
    <s v="NULL"/>
    <s v="NULL"/>
    <x v="0"/>
    <x v="0"/>
    <x v="317"/>
  </r>
  <r>
    <x v="194"/>
    <x v="0"/>
    <x v="0"/>
    <x v="2"/>
    <s v="Maharashtra"/>
    <x v="0"/>
    <s v="NULL"/>
    <s v="NULL"/>
    <x v="0"/>
    <x v="0"/>
    <x v="318"/>
  </r>
  <r>
    <x v="195"/>
    <x v="0"/>
    <x v="0"/>
    <x v="18"/>
    <s v=" Delhi"/>
    <x v="52"/>
    <s v="₹8,50,000 "/>
    <s v="₹9,50,000 "/>
    <x v="0"/>
    <x v="3"/>
    <x v="319"/>
  </r>
  <r>
    <x v="196"/>
    <x v="1"/>
    <x v="1"/>
    <x v="3"/>
    <s v=" Karnataka"/>
    <x v="0"/>
    <s v="NULL"/>
    <s v="NULL"/>
    <x v="2"/>
    <x v="0"/>
    <x v="320"/>
  </r>
  <r>
    <x v="197"/>
    <x v="0"/>
    <x v="0"/>
    <x v="15"/>
    <s v=" Gujarat"/>
    <x v="53"/>
    <s v="₹2,40,000 "/>
    <s v=" ₹6,00,000 "/>
    <x v="0"/>
    <x v="3"/>
    <x v="321"/>
  </r>
  <r>
    <x v="198"/>
    <x v="6"/>
    <x v="1"/>
    <x v="2"/>
    <s v=" Telangana"/>
    <x v="44"/>
    <s v="₹15,00,000 "/>
    <s v=" ₹20,00,000 "/>
    <x v="0"/>
    <x v="3"/>
    <x v="322"/>
  </r>
  <r>
    <x v="199"/>
    <x v="0"/>
    <x v="1"/>
    <x v="3"/>
    <s v=" Karnataka"/>
    <x v="0"/>
    <s v="NULL"/>
    <s v="NULL"/>
    <x v="2"/>
    <x v="0"/>
    <x v="323"/>
  </r>
  <r>
    <x v="200"/>
    <x v="0"/>
    <x v="1"/>
    <x v="1"/>
    <s v=" Telangana"/>
    <x v="8"/>
    <s v="NULL"/>
    <s v="NULL"/>
    <x v="0"/>
    <x v="0"/>
    <x v="324"/>
  </r>
  <r>
    <x v="201"/>
    <x v="2"/>
    <x v="0"/>
    <x v="0"/>
    <s v=" Maharashtra"/>
    <x v="0"/>
    <s v="NULL"/>
    <s v="NULL"/>
    <x v="0"/>
    <x v="0"/>
    <x v="325"/>
  </r>
  <r>
    <x v="202"/>
    <x v="0"/>
    <x v="1"/>
    <x v="1"/>
    <s v=" Telangana"/>
    <x v="54"/>
    <s v="₹3,00,000 "/>
    <s v=" ₹5,00,000 "/>
    <x v="0"/>
    <x v="3"/>
    <x v="326"/>
  </r>
  <r>
    <x v="203"/>
    <x v="1"/>
    <x v="1"/>
    <x v="33"/>
    <s v=" Punjab"/>
    <x v="55"/>
    <s v="₹360,000 "/>
    <s v=" ₹720,000 "/>
    <x v="0"/>
    <x v="3"/>
    <x v="327"/>
  </r>
  <r>
    <x v="204"/>
    <x v="0"/>
    <x v="1"/>
    <x v="1"/>
    <s v=" Telangana"/>
    <x v="0"/>
    <s v="NULL"/>
    <s v="NULL"/>
    <x v="2"/>
    <x v="0"/>
    <x v="328"/>
  </r>
  <r>
    <x v="205"/>
    <x v="0"/>
    <x v="0"/>
    <x v="0"/>
    <s v=" Maharashtra"/>
    <x v="56"/>
    <s v=" ₹1,80,000 "/>
    <s v=" ₹2,80,000 "/>
    <x v="0"/>
    <x v="3"/>
    <x v="329"/>
  </r>
  <r>
    <x v="206"/>
    <x v="0"/>
    <x v="0"/>
    <x v="34"/>
    <s v=" Andhra Pradesh"/>
    <x v="57"/>
    <s v=" ₹4,20,000 "/>
    <s v="NULL"/>
    <x v="0"/>
    <x v="3"/>
    <x v="330"/>
  </r>
  <r>
    <x v="207"/>
    <x v="0"/>
    <x v="0"/>
    <x v="28"/>
    <s v=" Andhra Pradesh"/>
    <x v="0"/>
    <s v="NULL"/>
    <s v="NULL"/>
    <x v="2"/>
    <x v="0"/>
    <x v="331"/>
  </r>
  <r>
    <x v="208"/>
    <x v="0"/>
    <x v="0"/>
    <x v="3"/>
    <s v=" Karnataka"/>
    <x v="0"/>
    <s v="NULL"/>
    <s v="NULL"/>
    <x v="2"/>
    <x v="0"/>
    <x v="332"/>
  </r>
  <r>
    <x v="209"/>
    <x v="5"/>
    <x v="1"/>
    <x v="10"/>
    <s v=" Madhya Pradesh"/>
    <x v="58"/>
    <s v="₹144,000 "/>
    <s v=" ₹180,000 "/>
    <x v="3"/>
    <x v="3"/>
    <x v="69"/>
  </r>
  <r>
    <x v="210"/>
    <x v="0"/>
    <x v="0"/>
    <x v="3"/>
    <s v=" Karnataka"/>
    <x v="0"/>
    <s v="NULL"/>
    <s v="NULL"/>
    <x v="2"/>
    <x v="0"/>
    <x v="333"/>
  </r>
  <r>
    <x v="211"/>
    <x v="0"/>
    <x v="0"/>
    <x v="0"/>
    <s v=" Maharashtra"/>
    <x v="0"/>
    <s v="NULL"/>
    <s v="NULL"/>
    <x v="0"/>
    <x v="0"/>
    <x v="334"/>
  </r>
  <r>
    <x v="212"/>
    <x v="0"/>
    <x v="0"/>
    <x v="4"/>
    <s v=" Maharashtra"/>
    <x v="59"/>
    <s v="₹9,00,000 "/>
    <s v=" ₹11,00,000 "/>
    <x v="0"/>
    <x v="3"/>
    <x v="335"/>
  </r>
  <r>
    <x v="213"/>
    <x v="0"/>
    <x v="0"/>
    <x v="0"/>
    <s v=" Maharashtra"/>
    <x v="0"/>
    <s v="NULL"/>
    <s v="NULL"/>
    <x v="1"/>
    <x v="0"/>
    <x v="336"/>
  </r>
  <r>
    <x v="214"/>
    <x v="0"/>
    <x v="0"/>
    <x v="16"/>
    <s v="Gujarat"/>
    <x v="0"/>
    <s v="NULL"/>
    <s v="NULL"/>
    <x v="2"/>
    <x v="0"/>
    <x v="337"/>
  </r>
  <r>
    <x v="214"/>
    <x v="6"/>
    <x v="0"/>
    <x v="2"/>
    <s v="Gujarat"/>
    <x v="0"/>
    <s v="NULL"/>
    <s v="NULL"/>
    <x v="2"/>
    <x v="0"/>
    <x v="338"/>
  </r>
  <r>
    <x v="215"/>
    <x v="1"/>
    <x v="1"/>
    <x v="3"/>
    <s v=" Karnataka"/>
    <x v="60"/>
    <s v="₹2,50,000 "/>
    <s v=" ₹12,00,000 "/>
    <x v="0"/>
    <x v="3"/>
    <x v="339"/>
  </r>
  <r>
    <x v="216"/>
    <x v="0"/>
    <x v="0"/>
    <x v="1"/>
    <s v=" Telangana"/>
    <x v="61"/>
    <s v="₹1,70,710 "/>
    <s v=" ₹2,70,355 "/>
    <x v="0"/>
    <x v="3"/>
    <x v="340"/>
  </r>
  <r>
    <x v="217"/>
    <x v="0"/>
    <x v="0"/>
    <x v="4"/>
    <s v=" Maharashtra"/>
    <x v="0"/>
    <s v="NULL"/>
    <s v="NULL"/>
    <x v="0"/>
    <x v="3"/>
    <x v="341"/>
  </r>
  <r>
    <x v="218"/>
    <x v="0"/>
    <x v="0"/>
    <x v="2"/>
    <s v="Karnataka"/>
    <x v="62"/>
    <s v="₹3,84,000 "/>
    <s v=" ₹4,80,000 "/>
    <x v="0"/>
    <x v="0"/>
    <x v="342"/>
  </r>
  <r>
    <x v="219"/>
    <x v="0"/>
    <x v="0"/>
    <x v="0"/>
    <s v=" Maharashtra"/>
    <x v="0"/>
    <s v="NULL"/>
    <s v="NULL"/>
    <x v="0"/>
    <x v="0"/>
    <x v="343"/>
  </r>
  <r>
    <x v="219"/>
    <x v="0"/>
    <x v="0"/>
    <x v="0"/>
    <s v=" Maharashtra"/>
    <x v="0"/>
    <s v="NULL"/>
    <s v="NULL"/>
    <x v="0"/>
    <x v="0"/>
    <x v="343"/>
  </r>
  <r>
    <x v="220"/>
    <x v="0"/>
    <x v="0"/>
    <x v="1"/>
    <s v=" Telangana"/>
    <x v="63"/>
    <s v="₹15,00,000 "/>
    <s v=" ₹30,00,000 "/>
    <x v="0"/>
    <x v="3"/>
    <x v="344"/>
  </r>
  <r>
    <x v="221"/>
    <x v="0"/>
    <x v="0"/>
    <x v="4"/>
    <s v=" Maharashtra"/>
    <x v="0"/>
    <s v="NULL"/>
    <s v="NULL"/>
    <x v="0"/>
    <x v="0"/>
    <x v="69"/>
  </r>
  <r>
    <x v="222"/>
    <x v="8"/>
    <x v="0"/>
    <x v="3"/>
    <s v=" Karnataka"/>
    <x v="64"/>
    <s v="₹12,55,575 "/>
    <s v=" ₹28,40,135 "/>
    <x v="0"/>
    <x v="3"/>
    <x v="345"/>
  </r>
  <r>
    <x v="223"/>
    <x v="0"/>
    <x v="1"/>
    <x v="3"/>
    <s v=" Karnataka"/>
    <x v="0"/>
    <s v="NULL"/>
    <s v="NULL"/>
    <x v="0"/>
    <x v="0"/>
    <x v="346"/>
  </r>
  <r>
    <x v="223"/>
    <x v="0"/>
    <x v="1"/>
    <x v="9"/>
    <s v=" Tamil Nadu"/>
    <x v="0"/>
    <s v="NULL"/>
    <s v="NULL"/>
    <x v="0"/>
    <x v="0"/>
    <x v="347"/>
  </r>
  <r>
    <x v="223"/>
    <x v="0"/>
    <x v="1"/>
    <x v="3"/>
    <s v=" Karnataka"/>
    <x v="0"/>
    <s v="NULL"/>
    <s v="NULL"/>
    <x v="2"/>
    <x v="1"/>
    <x v="348"/>
  </r>
  <r>
    <x v="223"/>
    <x v="0"/>
    <x v="0"/>
    <x v="3"/>
    <s v=" Karnataka"/>
    <x v="0"/>
    <s v="NULL"/>
    <s v="NULL"/>
    <x v="2"/>
    <x v="0"/>
    <x v="349"/>
  </r>
  <r>
    <x v="223"/>
    <x v="0"/>
    <x v="0"/>
    <x v="24"/>
    <s v=" Kerala"/>
    <x v="8"/>
    <s v="NULL"/>
    <s v="NULL"/>
    <x v="2"/>
    <x v="0"/>
    <x v="349"/>
  </r>
  <r>
    <x v="223"/>
    <x v="1"/>
    <x v="0"/>
    <x v="7"/>
    <s v=" West Bengal"/>
    <x v="0"/>
    <s v="NULL"/>
    <s v="NULL"/>
    <x v="2"/>
    <x v="0"/>
    <x v="350"/>
  </r>
  <r>
    <x v="223"/>
    <x v="8"/>
    <x v="1"/>
    <x v="7"/>
    <s v=" West Bengal"/>
    <x v="0"/>
    <s v="NULL"/>
    <s v="NULL"/>
    <x v="2"/>
    <x v="0"/>
    <x v="351"/>
  </r>
  <r>
    <x v="223"/>
    <x v="8"/>
    <x v="1"/>
    <x v="24"/>
    <s v=" Kerala"/>
    <x v="0"/>
    <s v="NULL"/>
    <s v="NULL"/>
    <x v="2"/>
    <x v="0"/>
    <x v="352"/>
  </r>
  <r>
    <x v="223"/>
    <x v="8"/>
    <x v="0"/>
    <x v="4"/>
    <s v=" Maharashtra"/>
    <x v="0"/>
    <s v="NULL"/>
    <s v="NULL"/>
    <x v="3"/>
    <x v="0"/>
    <x v="353"/>
  </r>
  <r>
    <x v="224"/>
    <x v="0"/>
    <x v="0"/>
    <x v="6"/>
    <s v=" Haryana"/>
    <x v="0"/>
    <s v="NULL"/>
    <s v="NULL"/>
    <x v="2"/>
    <x v="0"/>
    <x v="354"/>
  </r>
  <r>
    <x v="225"/>
    <x v="5"/>
    <x v="1"/>
    <x v="1"/>
    <s v=" Telangana"/>
    <x v="0"/>
    <s v="NULL"/>
    <s v="NULL"/>
    <x v="0"/>
    <x v="0"/>
    <x v="355"/>
  </r>
  <r>
    <x v="225"/>
    <x v="6"/>
    <x v="0"/>
    <x v="1"/>
    <s v=" Telangana"/>
    <x v="0"/>
    <s v="NULL"/>
    <s v="NULL"/>
    <x v="0"/>
    <x v="0"/>
    <x v="356"/>
  </r>
  <r>
    <x v="226"/>
    <x v="0"/>
    <x v="0"/>
    <x v="3"/>
    <s v=" Karnataka"/>
    <x v="65"/>
    <s v=" ₹2,70,000 "/>
    <s v="NULL"/>
    <x v="0"/>
    <x v="3"/>
    <x v="357"/>
  </r>
  <r>
    <x v="227"/>
    <x v="0"/>
    <x v="0"/>
    <x v="6"/>
    <s v=" Haryana"/>
    <x v="0"/>
    <s v="NULL"/>
    <s v="NULL"/>
    <x v="2"/>
    <x v="0"/>
    <x v="160"/>
  </r>
  <r>
    <x v="228"/>
    <x v="0"/>
    <x v="0"/>
    <x v="9"/>
    <s v=" Tamil Nadu"/>
    <x v="8"/>
    <s v="NULL"/>
    <s v="NULL"/>
    <x v="0"/>
    <x v="0"/>
    <x v="358"/>
  </r>
  <r>
    <x v="229"/>
    <x v="1"/>
    <x v="0"/>
    <x v="0"/>
    <s v=" Maharashtra"/>
    <x v="0"/>
    <s v="NULL"/>
    <s v="NULL"/>
    <x v="0"/>
    <x v="3"/>
    <x v="359"/>
  </r>
  <r>
    <x v="230"/>
    <x v="0"/>
    <x v="0"/>
    <x v="6"/>
    <s v=" Haryana"/>
    <x v="8"/>
    <s v="NULL"/>
    <s v="NULL"/>
    <x v="0"/>
    <x v="0"/>
    <x v="360"/>
  </r>
  <r>
    <x v="230"/>
    <x v="4"/>
    <x v="0"/>
    <x v="6"/>
    <s v=" Haryana"/>
    <x v="0"/>
    <s v="NULL"/>
    <s v="NULL"/>
    <x v="0"/>
    <x v="0"/>
    <x v="361"/>
  </r>
  <r>
    <x v="230"/>
    <x v="8"/>
    <x v="0"/>
    <x v="6"/>
    <s v=" Haryana"/>
    <x v="0"/>
    <s v="NULL"/>
    <s v="NULL"/>
    <x v="0"/>
    <x v="0"/>
    <x v="360"/>
  </r>
  <r>
    <x v="231"/>
    <x v="1"/>
    <x v="1"/>
    <x v="3"/>
    <s v=" Karnataka"/>
    <x v="0"/>
    <s v="NULL"/>
    <s v="NULL"/>
    <x v="2"/>
    <x v="0"/>
    <x v="362"/>
  </r>
  <r>
    <x v="232"/>
    <x v="0"/>
    <x v="0"/>
    <x v="35"/>
    <s v=" Maharashtra"/>
    <x v="0"/>
    <s v="NULL"/>
    <s v="NULL"/>
    <x v="0"/>
    <x v="0"/>
    <x v="363"/>
  </r>
  <r>
    <x v="233"/>
    <x v="0"/>
    <x v="0"/>
    <x v="36"/>
    <s v=" Punjab"/>
    <x v="0"/>
    <s v="NULL"/>
    <s v="NULL"/>
    <x v="2"/>
    <x v="0"/>
    <x v="364"/>
  </r>
  <r>
    <x v="234"/>
    <x v="1"/>
    <x v="1"/>
    <x v="0"/>
    <s v=" Maharashtra"/>
    <x v="0"/>
    <s v="NULL"/>
    <s v="NULL"/>
    <x v="0"/>
    <x v="3"/>
    <x v="365"/>
  </r>
  <r>
    <x v="235"/>
    <x v="0"/>
    <x v="0"/>
    <x v="0"/>
    <s v=" Maharashtra"/>
    <x v="0"/>
    <s v="NULL"/>
    <s v="NULL"/>
    <x v="2"/>
    <x v="0"/>
    <x v="69"/>
  </r>
  <r>
    <x v="236"/>
    <x v="0"/>
    <x v="0"/>
    <x v="2"/>
    <s v=" Maharashtra"/>
    <x v="66"/>
    <s v="₹20,0000 "/>
    <s v=" ₹300,000"/>
    <x v="3"/>
    <x v="0"/>
    <x v="366"/>
  </r>
  <r>
    <x v="236"/>
    <x v="8"/>
    <x v="0"/>
    <x v="37"/>
    <s v=" Maharashtra"/>
    <x v="8"/>
    <s v="NULL"/>
    <s v="NULL"/>
    <x v="0"/>
    <x v="0"/>
    <x v="367"/>
  </r>
  <r>
    <x v="237"/>
    <x v="8"/>
    <x v="1"/>
    <x v="9"/>
    <s v=" Tamil Nadu"/>
    <x v="8"/>
    <s v="NULL"/>
    <s v="NULL"/>
    <x v="0"/>
    <x v="1"/>
    <x v="368"/>
  </r>
  <r>
    <x v="238"/>
    <x v="1"/>
    <x v="1"/>
    <x v="4"/>
    <s v=" Maharashtra"/>
    <x v="0"/>
    <s v="NULL"/>
    <s v="NULL"/>
    <x v="0"/>
    <x v="0"/>
    <x v="369"/>
  </r>
  <r>
    <x v="239"/>
    <x v="0"/>
    <x v="1"/>
    <x v="3"/>
    <s v=" Karnataka"/>
    <x v="0"/>
    <s v="NULL"/>
    <s v="NULL"/>
    <x v="0"/>
    <x v="0"/>
    <x v="370"/>
  </r>
  <r>
    <x v="240"/>
    <x v="0"/>
    <x v="0"/>
    <x v="9"/>
    <s v=" Tamil Nadu"/>
    <x v="67"/>
    <s v="₹200,000 "/>
    <s v=" ₹300,000 "/>
    <x v="0"/>
    <x v="3"/>
    <x v="371"/>
  </r>
  <r>
    <x v="241"/>
    <x v="5"/>
    <x v="0"/>
    <x v="9"/>
    <s v=" Tamil Nadu"/>
    <x v="0"/>
    <s v="NULL"/>
    <s v="NULL"/>
    <x v="0"/>
    <x v="0"/>
    <x v="372"/>
  </r>
  <r>
    <x v="242"/>
    <x v="0"/>
    <x v="0"/>
    <x v="0"/>
    <s v=" Maharashtra"/>
    <x v="54"/>
    <s v="₹3,00,000 "/>
    <s v=" ₹5,00,000 "/>
    <x v="0"/>
    <x v="3"/>
    <x v="373"/>
  </r>
  <r>
    <x v="243"/>
    <x v="0"/>
    <x v="1"/>
    <x v="2"/>
    <s v="Telangana"/>
    <x v="0"/>
    <s v="NULL"/>
    <s v="NULL"/>
    <x v="0"/>
    <x v="3"/>
    <x v="374"/>
  </r>
  <r>
    <x v="244"/>
    <x v="9"/>
    <x v="0"/>
    <x v="24"/>
    <s v=" Kerala"/>
    <x v="0"/>
    <s v="NULL"/>
    <s v="NULL"/>
    <x v="0"/>
    <x v="0"/>
    <x v="375"/>
  </r>
  <r>
    <x v="245"/>
    <x v="0"/>
    <x v="0"/>
    <x v="8"/>
    <s v=" Uttar Pradesh"/>
    <x v="68"/>
    <s v=" ₹120,000 "/>
    <s v="NULL"/>
    <x v="4"/>
    <x v="1"/>
    <x v="376"/>
  </r>
  <r>
    <x v="246"/>
    <x v="5"/>
    <x v="1"/>
    <x v="0"/>
    <s v=" Maharashtra"/>
    <x v="0"/>
    <s v="NULL"/>
    <s v="NULL"/>
    <x v="0"/>
    <x v="0"/>
    <x v="377"/>
  </r>
  <r>
    <x v="247"/>
    <x v="5"/>
    <x v="1"/>
    <x v="8"/>
    <s v=" Uttar Pradesh"/>
    <x v="69"/>
    <s v="₹2,50000"/>
    <s v="NULL"/>
    <x v="0"/>
    <x v="3"/>
    <x v="378"/>
  </r>
  <r>
    <x v="248"/>
    <x v="0"/>
    <x v="1"/>
    <x v="18"/>
    <s v=" Delhi"/>
    <x v="70"/>
    <s v="₹6,00,000 "/>
    <s v=" ₹15,00,000 "/>
    <x v="0"/>
    <x v="2"/>
    <x v="379"/>
  </r>
  <r>
    <x v="249"/>
    <x v="5"/>
    <x v="0"/>
    <x v="3"/>
    <s v=" Karnataka"/>
    <x v="0"/>
    <s v="NULL"/>
    <s v="NULL"/>
    <x v="0"/>
    <x v="0"/>
    <x v="380"/>
  </r>
  <r>
    <x v="250"/>
    <x v="0"/>
    <x v="0"/>
    <x v="0"/>
    <s v=" Maharashtra"/>
    <x v="0"/>
    <s v="NULL"/>
    <s v="NULL"/>
    <x v="2"/>
    <x v="0"/>
    <x v="381"/>
  </r>
  <r>
    <x v="251"/>
    <x v="0"/>
    <x v="0"/>
    <x v="2"/>
    <s v="Madhya Pradesh"/>
    <x v="0"/>
    <s v="NULL"/>
    <s v="NULL"/>
    <x v="0"/>
    <x v="0"/>
    <x v="382"/>
  </r>
  <r>
    <x v="252"/>
    <x v="0"/>
    <x v="0"/>
    <x v="6"/>
    <s v=" Haryana"/>
    <x v="0"/>
    <s v="NULL"/>
    <s v="NULL"/>
    <x v="2"/>
    <x v="0"/>
    <x v="383"/>
  </r>
  <r>
    <x v="253"/>
    <x v="0"/>
    <x v="0"/>
    <x v="3"/>
    <s v=" Karnataka"/>
    <x v="0"/>
    <s v="NULL"/>
    <s v="NULL"/>
    <x v="0"/>
    <x v="0"/>
    <x v="384"/>
  </r>
  <r>
    <x v="254"/>
    <x v="0"/>
    <x v="1"/>
    <x v="6"/>
    <s v=" Haryana"/>
    <x v="0"/>
    <s v="NULL"/>
    <s v="NULL"/>
    <x v="2"/>
    <x v="0"/>
    <x v="385"/>
  </r>
  <r>
    <x v="255"/>
    <x v="5"/>
    <x v="0"/>
    <x v="5"/>
    <s v=" Gujarat"/>
    <x v="0"/>
    <s v="NULL"/>
    <s v="NULL"/>
    <x v="2"/>
    <x v="0"/>
    <x v="386"/>
  </r>
  <r>
    <x v="256"/>
    <x v="0"/>
    <x v="0"/>
    <x v="4"/>
    <s v=" Maharashtra"/>
    <x v="0"/>
    <s v="NULL"/>
    <s v="NULL"/>
    <x v="2"/>
    <x v="0"/>
    <x v="387"/>
  </r>
  <r>
    <x v="257"/>
    <x v="0"/>
    <x v="1"/>
    <x v="3"/>
    <s v=" Karnataka"/>
    <x v="0"/>
    <s v="NULL"/>
    <s v="NULL"/>
    <x v="0"/>
    <x v="0"/>
    <x v="388"/>
  </r>
  <r>
    <x v="257"/>
    <x v="0"/>
    <x v="0"/>
    <x v="8"/>
    <s v=" Uttar Pradesh"/>
    <x v="0"/>
    <s v="NULL"/>
    <s v="NULL"/>
    <x v="0"/>
    <x v="0"/>
    <x v="389"/>
  </r>
  <r>
    <x v="257"/>
    <x v="0"/>
    <x v="0"/>
    <x v="8"/>
    <s v=" Uttar Pradesh"/>
    <x v="0"/>
    <s v="NULL"/>
    <s v="NULL"/>
    <x v="0"/>
    <x v="0"/>
    <x v="390"/>
  </r>
  <r>
    <x v="257"/>
    <x v="1"/>
    <x v="0"/>
    <x v="8"/>
    <s v=" Uttar Pradesh"/>
    <x v="0"/>
    <s v="NULL"/>
    <s v="NULL"/>
    <x v="0"/>
    <x v="0"/>
    <x v="391"/>
  </r>
  <r>
    <x v="257"/>
    <x v="1"/>
    <x v="0"/>
    <x v="6"/>
    <s v=" Haryana"/>
    <x v="0"/>
    <s v="NULL"/>
    <s v="NULL"/>
    <x v="0"/>
    <x v="0"/>
    <x v="388"/>
  </r>
  <r>
    <x v="257"/>
    <x v="1"/>
    <x v="0"/>
    <x v="3"/>
    <s v=" Karnataka"/>
    <x v="0"/>
    <s v="NULL"/>
    <s v="NULL"/>
    <x v="0"/>
    <x v="0"/>
    <x v="392"/>
  </r>
  <r>
    <x v="257"/>
    <x v="1"/>
    <x v="1"/>
    <x v="3"/>
    <s v=" Karnataka"/>
    <x v="0"/>
    <s v="NULL"/>
    <s v="NULL"/>
    <x v="0"/>
    <x v="0"/>
    <x v="393"/>
  </r>
  <r>
    <x v="257"/>
    <x v="1"/>
    <x v="1"/>
    <x v="6"/>
    <s v=" Haryana"/>
    <x v="0"/>
    <s v="NULL"/>
    <s v="NULL"/>
    <x v="0"/>
    <x v="0"/>
    <x v="394"/>
  </r>
  <r>
    <x v="257"/>
    <x v="1"/>
    <x v="0"/>
    <x v="3"/>
    <s v=" Karnataka"/>
    <x v="0"/>
    <s v="NULL"/>
    <s v="NULL"/>
    <x v="0"/>
    <x v="0"/>
    <x v="395"/>
  </r>
  <r>
    <x v="257"/>
    <x v="1"/>
    <x v="0"/>
    <x v="1"/>
    <s v=" Telangana"/>
    <x v="0"/>
    <s v="NULL"/>
    <s v="NULL"/>
    <x v="0"/>
    <x v="0"/>
    <x v="388"/>
  </r>
  <r>
    <x v="257"/>
    <x v="0"/>
    <x v="0"/>
    <x v="6"/>
    <s v=" Haryana"/>
    <x v="0"/>
    <s v="NULL"/>
    <s v="NULL"/>
    <x v="0"/>
    <x v="0"/>
    <x v="396"/>
  </r>
  <r>
    <x v="257"/>
    <x v="0"/>
    <x v="0"/>
    <x v="6"/>
    <s v=" Haryana"/>
    <x v="0"/>
    <s v="NULL"/>
    <s v="NULL"/>
    <x v="0"/>
    <x v="0"/>
    <x v="396"/>
  </r>
  <r>
    <x v="257"/>
    <x v="8"/>
    <x v="0"/>
    <x v="6"/>
    <s v=" Haryana"/>
    <x v="0"/>
    <s v="NULL"/>
    <s v="NULL"/>
    <x v="0"/>
    <x v="0"/>
    <x v="397"/>
  </r>
  <r>
    <x v="258"/>
    <x v="0"/>
    <x v="0"/>
    <x v="3"/>
    <s v=" Karnataka"/>
    <x v="0"/>
    <s v="NULL"/>
    <s v="NULL"/>
    <x v="0"/>
    <x v="0"/>
    <x v="398"/>
  </r>
  <r>
    <x v="259"/>
    <x v="0"/>
    <x v="1"/>
    <x v="4"/>
    <s v=" Maharashtra"/>
    <x v="0"/>
    <s v="NULL"/>
    <s v="NULL"/>
    <x v="0"/>
    <x v="0"/>
    <x v="69"/>
  </r>
  <r>
    <x v="260"/>
    <x v="0"/>
    <x v="0"/>
    <x v="6"/>
    <s v=" Haryana"/>
    <x v="0"/>
    <s v="NULL"/>
    <s v="NULL"/>
    <x v="0"/>
    <x v="0"/>
    <x v="399"/>
  </r>
  <r>
    <x v="261"/>
    <x v="8"/>
    <x v="0"/>
    <x v="1"/>
    <s v=" Telangana"/>
    <x v="71"/>
    <s v="₹30,0000"/>
    <s v="NULL"/>
    <x v="0"/>
    <x v="3"/>
    <x v="400"/>
  </r>
  <r>
    <x v="262"/>
    <x v="0"/>
    <x v="0"/>
    <x v="3"/>
    <s v=" Karnataka"/>
    <x v="0"/>
    <s v="NULL"/>
    <s v="NULL"/>
    <x v="2"/>
    <x v="0"/>
    <x v="401"/>
  </r>
  <r>
    <x v="263"/>
    <x v="0"/>
    <x v="0"/>
    <x v="4"/>
    <s v=" Maharashtra"/>
    <x v="0"/>
    <s v="NULL"/>
    <s v="NULL"/>
    <x v="0"/>
    <x v="0"/>
    <x v="402"/>
  </r>
  <r>
    <x v="264"/>
    <x v="0"/>
    <x v="0"/>
    <x v="0"/>
    <s v=" Maharashtra"/>
    <x v="0"/>
    <s v="NULL"/>
    <s v="NULL"/>
    <x v="2"/>
    <x v="0"/>
    <x v="403"/>
  </r>
  <r>
    <x v="265"/>
    <x v="0"/>
    <x v="1"/>
    <x v="3"/>
    <s v=" Karnataka"/>
    <x v="0"/>
    <s v="NULL"/>
    <s v="NULL"/>
    <x v="2"/>
    <x v="0"/>
    <x v="404"/>
  </r>
  <r>
    <x v="266"/>
    <x v="0"/>
    <x v="0"/>
    <x v="3"/>
    <s v=" Karnataka"/>
    <x v="0"/>
    <s v="NULL"/>
    <s v="NULL"/>
    <x v="0"/>
    <x v="0"/>
    <x v="405"/>
  </r>
  <r>
    <x v="266"/>
    <x v="6"/>
    <x v="0"/>
    <x v="3"/>
    <s v=" Karnataka"/>
    <x v="0"/>
    <s v="NULL"/>
    <s v="NULL"/>
    <x v="0"/>
    <x v="0"/>
    <x v="69"/>
  </r>
  <r>
    <x v="267"/>
    <x v="9"/>
    <x v="0"/>
    <x v="2"/>
    <s v="Haryana"/>
    <x v="0"/>
    <s v="NULL"/>
    <s v="NULL"/>
    <x v="2"/>
    <x v="0"/>
    <x v="406"/>
  </r>
  <r>
    <x v="268"/>
    <x v="0"/>
    <x v="1"/>
    <x v="3"/>
    <s v=" Karnataka"/>
    <x v="0"/>
    <s v="NULL"/>
    <s v="NULL"/>
    <x v="2"/>
    <x v="0"/>
    <x v="407"/>
  </r>
  <r>
    <x v="268"/>
    <x v="0"/>
    <x v="1"/>
    <x v="1"/>
    <s v=" Telangana"/>
    <x v="0"/>
    <s v="NULL"/>
    <s v="NULL"/>
    <x v="2"/>
    <x v="0"/>
    <x v="407"/>
  </r>
  <r>
    <x v="268"/>
    <x v="0"/>
    <x v="0"/>
    <x v="3"/>
    <s v=" Karnataka"/>
    <x v="0"/>
    <s v="NULL"/>
    <s v="NULL"/>
    <x v="2"/>
    <x v="0"/>
    <x v="408"/>
  </r>
  <r>
    <x v="268"/>
    <x v="2"/>
    <x v="0"/>
    <x v="3"/>
    <s v=" Karnataka"/>
    <x v="0"/>
    <s v="NULL"/>
    <s v="NULL"/>
    <x v="2"/>
    <x v="0"/>
    <x v="409"/>
  </r>
  <r>
    <x v="268"/>
    <x v="2"/>
    <x v="0"/>
    <x v="3"/>
    <s v=" Karnataka"/>
    <x v="0"/>
    <s v="NULL"/>
    <s v="NULL"/>
    <x v="2"/>
    <x v="0"/>
    <x v="410"/>
  </r>
  <r>
    <x v="269"/>
    <x v="0"/>
    <x v="1"/>
    <x v="3"/>
    <s v=" Karnataka"/>
    <x v="0"/>
    <s v="NULL"/>
    <s v="NULL"/>
    <x v="0"/>
    <x v="0"/>
    <x v="411"/>
  </r>
  <r>
    <x v="269"/>
    <x v="1"/>
    <x v="0"/>
    <x v="6"/>
    <s v=" Haryana"/>
    <x v="0"/>
    <s v="NULL"/>
    <s v="NULL"/>
    <x v="0"/>
    <x v="0"/>
    <x v="412"/>
  </r>
  <r>
    <x v="269"/>
    <x v="1"/>
    <x v="0"/>
    <x v="6"/>
    <s v=" Haryana"/>
    <x v="0"/>
    <s v="NULL"/>
    <s v="NULL"/>
    <x v="0"/>
    <x v="0"/>
    <x v="413"/>
  </r>
  <r>
    <x v="269"/>
    <x v="9"/>
    <x v="0"/>
    <x v="3"/>
    <s v=" Karnataka"/>
    <x v="0"/>
    <s v="NULL"/>
    <s v="NULL"/>
    <x v="0"/>
    <x v="0"/>
    <x v="414"/>
  </r>
  <r>
    <x v="270"/>
    <x v="8"/>
    <x v="0"/>
    <x v="18"/>
    <s v=" Delhi"/>
    <x v="0"/>
    <s v="NULL"/>
    <s v="NULL"/>
    <x v="2"/>
    <x v="0"/>
    <x v="415"/>
  </r>
  <r>
    <x v="271"/>
    <x v="0"/>
    <x v="0"/>
    <x v="3"/>
    <s v=" Karnataka"/>
    <x v="0"/>
    <s v="NULL"/>
    <s v="NULL"/>
    <x v="0"/>
    <x v="0"/>
    <x v="416"/>
  </r>
  <r>
    <x v="272"/>
    <x v="0"/>
    <x v="0"/>
    <x v="2"/>
    <s v="NULL"/>
    <x v="0"/>
    <s v="NULL"/>
    <s v="NULL"/>
    <x v="2"/>
    <x v="0"/>
    <x v="417"/>
  </r>
  <r>
    <x v="273"/>
    <x v="9"/>
    <x v="0"/>
    <x v="4"/>
    <s v=" Maharashtra"/>
    <x v="54"/>
    <s v="₹3,00,000 "/>
    <s v=" ₹5,00,000 "/>
    <x v="0"/>
    <x v="3"/>
    <x v="418"/>
  </r>
  <r>
    <x v="274"/>
    <x v="0"/>
    <x v="1"/>
    <x v="3"/>
    <s v=" Karnataka"/>
    <x v="0"/>
    <s v="NULL"/>
    <s v="NULL"/>
    <x v="2"/>
    <x v="0"/>
    <x v="419"/>
  </r>
  <r>
    <x v="275"/>
    <x v="0"/>
    <x v="0"/>
    <x v="4"/>
    <s v=" Maharashtra"/>
    <x v="0"/>
    <s v="NULL"/>
    <s v="NULL"/>
    <x v="2"/>
    <x v="0"/>
    <x v="420"/>
  </r>
  <r>
    <x v="275"/>
    <x v="2"/>
    <x v="0"/>
    <x v="4"/>
    <s v=" Maharashtra"/>
    <x v="0"/>
    <s v="NULL"/>
    <s v="NULL"/>
    <x v="2"/>
    <x v="0"/>
    <x v="421"/>
  </r>
  <r>
    <x v="276"/>
    <x v="8"/>
    <x v="0"/>
    <x v="3"/>
    <s v=" Karnataka"/>
    <x v="6"/>
    <s v="₹4,00,000 "/>
    <s v=" ₹6,00,000 "/>
    <x v="0"/>
    <x v="1"/>
    <x v="422"/>
  </r>
  <r>
    <x v="277"/>
    <x v="0"/>
    <x v="0"/>
    <x v="33"/>
    <s v=" Punjab"/>
    <x v="0"/>
    <s v="NULL"/>
    <s v="NULL"/>
    <x v="2"/>
    <x v="0"/>
    <x v="423"/>
  </r>
  <r>
    <x v="278"/>
    <x v="0"/>
    <x v="0"/>
    <x v="16"/>
    <s v=" Gujarat"/>
    <x v="72"/>
    <s v="₹180,000 "/>
    <s v=" ₹300,000 "/>
    <x v="0"/>
    <x v="3"/>
    <x v="424"/>
  </r>
  <r>
    <x v="279"/>
    <x v="6"/>
    <x v="0"/>
    <x v="4"/>
    <s v=" Maharashtra"/>
    <x v="0"/>
    <s v="NULL"/>
    <s v="NULL"/>
    <x v="2"/>
    <x v="0"/>
    <x v="425"/>
  </r>
  <r>
    <x v="280"/>
    <x v="0"/>
    <x v="0"/>
    <x v="3"/>
    <s v=" Karnataka"/>
    <x v="73"/>
    <s v="₹6,00,000 "/>
    <s v=" ₹9,00,000 "/>
    <x v="0"/>
    <x v="1"/>
    <x v="426"/>
  </r>
  <r>
    <x v="281"/>
    <x v="0"/>
    <x v="1"/>
    <x v="38"/>
    <s v=" Chandigarh"/>
    <x v="20"/>
    <s v="₹120,000 "/>
    <s v=" ₹240,000 "/>
    <x v="0"/>
    <x v="3"/>
    <x v="427"/>
  </r>
  <r>
    <x v="282"/>
    <x v="0"/>
    <x v="0"/>
    <x v="2"/>
    <s v=" Karnataka"/>
    <x v="0"/>
    <s v="NULL"/>
    <s v="NULL"/>
    <x v="0"/>
    <x v="0"/>
    <x v="428"/>
  </r>
  <r>
    <x v="283"/>
    <x v="0"/>
    <x v="0"/>
    <x v="2"/>
    <s v="Telangana"/>
    <x v="0"/>
    <s v="NULL"/>
    <s v="NULL"/>
    <x v="2"/>
    <x v="0"/>
    <x v="429"/>
  </r>
  <r>
    <x v="284"/>
    <x v="0"/>
    <x v="0"/>
    <x v="6"/>
    <s v=" Haryana"/>
    <x v="0"/>
    <s v="NULL"/>
    <s v="NULL"/>
    <x v="0"/>
    <x v="0"/>
    <x v="370"/>
  </r>
  <r>
    <x v="285"/>
    <x v="0"/>
    <x v="0"/>
    <x v="0"/>
    <s v=" Maharashtra"/>
    <x v="0"/>
    <s v="NULL"/>
    <s v="NULL"/>
    <x v="2"/>
    <x v="0"/>
    <x v="430"/>
  </r>
  <r>
    <x v="286"/>
    <x v="0"/>
    <x v="0"/>
    <x v="0"/>
    <s v=" Maharashtra"/>
    <x v="0"/>
    <s v="NULL"/>
    <s v="NULL"/>
    <x v="2"/>
    <x v="0"/>
    <x v="431"/>
  </r>
  <r>
    <x v="287"/>
    <x v="6"/>
    <x v="1"/>
    <x v="15"/>
    <s v=" Gujarat"/>
    <x v="8"/>
    <s v="NULL"/>
    <s v="NULL"/>
    <x v="0"/>
    <x v="0"/>
    <x v="432"/>
  </r>
  <r>
    <x v="288"/>
    <x v="1"/>
    <x v="1"/>
    <x v="3"/>
    <s v=" Karnataka"/>
    <x v="0"/>
    <s v="NULL"/>
    <s v="NULL"/>
    <x v="2"/>
    <x v="0"/>
    <x v="433"/>
  </r>
  <r>
    <x v="288"/>
    <x v="5"/>
    <x v="1"/>
    <x v="3"/>
    <s v=" Karnataka"/>
    <x v="0"/>
    <s v="NULL"/>
    <s v="NULL"/>
    <x v="2"/>
    <x v="0"/>
    <x v="434"/>
  </r>
  <r>
    <x v="288"/>
    <x v="2"/>
    <x v="0"/>
    <x v="0"/>
    <s v=" Maharashtra"/>
    <x v="0"/>
    <s v="NULL"/>
    <s v="NULL"/>
    <x v="2"/>
    <x v="0"/>
    <x v="435"/>
  </r>
  <r>
    <x v="288"/>
    <x v="2"/>
    <x v="0"/>
    <x v="3"/>
    <s v=" Karnataka"/>
    <x v="0"/>
    <s v="NULL"/>
    <s v="NULL"/>
    <x v="2"/>
    <x v="0"/>
    <x v="436"/>
  </r>
  <r>
    <x v="288"/>
    <x v="6"/>
    <x v="0"/>
    <x v="15"/>
    <s v=" Gujarat"/>
    <x v="0"/>
    <s v="NULL"/>
    <s v="NULL"/>
    <x v="1"/>
    <x v="0"/>
    <x v="437"/>
  </r>
  <r>
    <x v="289"/>
    <x v="0"/>
    <x v="0"/>
    <x v="3"/>
    <s v=" Karnataka"/>
    <x v="0"/>
    <s v="NULL"/>
    <s v="NULL"/>
    <x v="0"/>
    <x v="0"/>
    <x v="438"/>
  </r>
  <r>
    <x v="290"/>
    <x v="0"/>
    <x v="1"/>
    <x v="2"/>
    <s v="NULL"/>
    <x v="8"/>
    <s v="NULL"/>
    <s v="NULL"/>
    <x v="0"/>
    <x v="3"/>
    <x v="439"/>
  </r>
  <r>
    <x v="291"/>
    <x v="0"/>
    <x v="1"/>
    <x v="3"/>
    <s v=" Karnataka"/>
    <x v="0"/>
    <s v="NULL"/>
    <s v="NULL"/>
    <x v="0"/>
    <x v="0"/>
    <x v="440"/>
  </r>
  <r>
    <x v="292"/>
    <x v="5"/>
    <x v="0"/>
    <x v="0"/>
    <s v=" Maharashtra"/>
    <x v="0"/>
    <s v="NULL"/>
    <s v="NULL"/>
    <x v="2"/>
    <x v="0"/>
    <x v="441"/>
  </r>
  <r>
    <x v="293"/>
    <x v="0"/>
    <x v="0"/>
    <x v="3"/>
    <s v=" Karnataka"/>
    <x v="14"/>
    <s v="₹10,00,000 "/>
    <s v=" ₹15,00,000 "/>
    <x v="0"/>
    <x v="0"/>
    <x v="442"/>
  </r>
  <r>
    <x v="294"/>
    <x v="1"/>
    <x v="0"/>
    <x v="0"/>
    <s v=" Maharashtra"/>
    <x v="8"/>
    <s v="NULL"/>
    <s v="NULL"/>
    <x v="0"/>
    <x v="0"/>
    <x v="443"/>
  </r>
  <r>
    <x v="294"/>
    <x v="8"/>
    <x v="1"/>
    <x v="7"/>
    <s v=" West Bengal"/>
    <x v="8"/>
    <s v="NULL"/>
    <s v="NULL"/>
    <x v="0"/>
    <x v="0"/>
    <x v="444"/>
  </r>
  <r>
    <x v="295"/>
    <x v="6"/>
    <x v="1"/>
    <x v="3"/>
    <s v=" Karnataka"/>
    <x v="0"/>
    <s v="NULL"/>
    <s v="NULL"/>
    <x v="2"/>
    <x v="0"/>
    <x v="445"/>
  </r>
  <r>
    <x v="296"/>
    <x v="0"/>
    <x v="0"/>
    <x v="5"/>
    <s v=" Gujarat"/>
    <x v="0"/>
    <s v="NULL"/>
    <s v="NULL"/>
    <x v="0"/>
    <x v="0"/>
    <x v="446"/>
  </r>
  <r>
    <x v="297"/>
    <x v="0"/>
    <x v="0"/>
    <x v="14"/>
    <s v=" Rajasthan"/>
    <x v="74"/>
    <s v="₹3,60,000 "/>
    <s v=" ₹6,00,000 "/>
    <x v="0"/>
    <x v="0"/>
    <x v="447"/>
  </r>
  <r>
    <x v="298"/>
    <x v="0"/>
    <x v="1"/>
    <x v="3"/>
    <s v=" Karnataka"/>
    <x v="0"/>
    <s v="NULL"/>
    <s v="NULL"/>
    <x v="0"/>
    <x v="0"/>
    <x v="448"/>
  </r>
  <r>
    <x v="298"/>
    <x v="0"/>
    <x v="1"/>
    <x v="3"/>
    <s v=" Karnataka"/>
    <x v="0"/>
    <s v="NULL"/>
    <s v="NULL"/>
    <x v="0"/>
    <x v="0"/>
    <x v="449"/>
  </r>
  <r>
    <x v="298"/>
    <x v="6"/>
    <x v="1"/>
    <x v="3"/>
    <s v=" Karnataka"/>
    <x v="0"/>
    <s v="NULL"/>
    <s v="NULL"/>
    <x v="0"/>
    <x v="0"/>
    <x v="450"/>
  </r>
  <r>
    <x v="299"/>
    <x v="0"/>
    <x v="0"/>
    <x v="0"/>
    <s v=" Maharashtra"/>
    <x v="75"/>
    <s v="₹4,00,000 "/>
    <s v=" ₹7,00,000 "/>
    <x v="0"/>
    <x v="3"/>
    <x v="451"/>
  </r>
  <r>
    <x v="300"/>
    <x v="0"/>
    <x v="1"/>
    <x v="14"/>
    <s v=" Rajasthan"/>
    <x v="0"/>
    <s v="NULL"/>
    <s v="NULL"/>
    <x v="2"/>
    <x v="0"/>
    <x v="452"/>
  </r>
  <r>
    <x v="301"/>
    <x v="0"/>
    <x v="1"/>
    <x v="4"/>
    <s v=" Maharashtra"/>
    <x v="0"/>
    <s v="NULL"/>
    <s v="NULL"/>
    <x v="2"/>
    <x v="0"/>
    <x v="453"/>
  </r>
  <r>
    <x v="302"/>
    <x v="0"/>
    <x v="0"/>
    <x v="14"/>
    <s v=" Rajasthan"/>
    <x v="38"/>
    <s v="₹216,000 "/>
    <s v=" ₹264,000 "/>
    <x v="0"/>
    <x v="3"/>
    <x v="454"/>
  </r>
  <r>
    <x v="303"/>
    <x v="0"/>
    <x v="0"/>
    <x v="7"/>
    <s v=" West Bengal"/>
    <x v="0"/>
    <s v="NULL"/>
    <s v="NULL"/>
    <x v="0"/>
    <x v="0"/>
    <x v="455"/>
  </r>
  <r>
    <x v="304"/>
    <x v="1"/>
    <x v="1"/>
    <x v="2"/>
    <s v=" Tamil Nadu"/>
    <x v="76"/>
    <s v="₹12,00,000 "/>
    <s v=" ₹20,00,000 "/>
    <x v="0"/>
    <x v="3"/>
    <x v="456"/>
  </r>
  <r>
    <x v="304"/>
    <x v="7"/>
    <x v="1"/>
    <x v="2"/>
    <s v=" Tamil Nadu"/>
    <x v="76"/>
    <s v="₹12,00,000 "/>
    <s v=" ₹20,00,000 "/>
    <x v="0"/>
    <x v="3"/>
    <x v="456"/>
  </r>
  <r>
    <x v="305"/>
    <x v="0"/>
    <x v="0"/>
    <x v="3"/>
    <s v=" Karnataka"/>
    <x v="0"/>
    <s v="NULL"/>
    <s v="NULL"/>
    <x v="0"/>
    <x v="0"/>
    <x v="457"/>
  </r>
  <r>
    <x v="306"/>
    <x v="5"/>
    <x v="0"/>
    <x v="5"/>
    <s v=" Gujarat"/>
    <x v="77"/>
    <s v="₹120,000 "/>
    <s v=" ₹3,00,000 "/>
    <x v="0"/>
    <x v="1"/>
    <x v="458"/>
  </r>
  <r>
    <x v="307"/>
    <x v="0"/>
    <x v="0"/>
    <x v="5"/>
    <s v=" Gujarat"/>
    <x v="0"/>
    <s v="NULL"/>
    <s v="NULL"/>
    <x v="2"/>
    <x v="0"/>
    <x v="459"/>
  </r>
  <r>
    <x v="308"/>
    <x v="0"/>
    <x v="0"/>
    <x v="0"/>
    <s v=" Maharashtra"/>
    <x v="0"/>
    <s v="NULL"/>
    <s v="NULL"/>
    <x v="2"/>
    <x v="0"/>
    <x v="460"/>
  </r>
  <r>
    <x v="309"/>
    <x v="0"/>
    <x v="0"/>
    <x v="3"/>
    <s v=" Karnataka"/>
    <x v="0"/>
    <s v="NULL"/>
    <s v="NULL"/>
    <x v="2"/>
    <x v="0"/>
    <x v="461"/>
  </r>
  <r>
    <x v="309"/>
    <x v="1"/>
    <x v="0"/>
    <x v="0"/>
    <s v=" Maharashtra"/>
    <x v="0"/>
    <s v="NULL"/>
    <s v="NULL"/>
    <x v="2"/>
    <x v="0"/>
    <x v="462"/>
  </r>
  <r>
    <x v="309"/>
    <x v="1"/>
    <x v="0"/>
    <x v="3"/>
    <s v=" Karnataka"/>
    <x v="0"/>
    <s v="NULL"/>
    <s v="NULL"/>
    <x v="2"/>
    <x v="0"/>
    <x v="463"/>
  </r>
  <r>
    <x v="310"/>
    <x v="0"/>
    <x v="0"/>
    <x v="3"/>
    <s v=" Karnataka"/>
    <x v="0"/>
    <s v="NULL"/>
    <s v="NULL"/>
    <x v="2"/>
    <x v="0"/>
    <x v="464"/>
  </r>
  <r>
    <x v="311"/>
    <x v="0"/>
    <x v="0"/>
    <x v="16"/>
    <s v=" Gujarat"/>
    <x v="0"/>
    <s v="NULL"/>
    <s v="NULL"/>
    <x v="2"/>
    <x v="0"/>
    <x v="465"/>
  </r>
  <r>
    <x v="312"/>
    <x v="0"/>
    <x v="1"/>
    <x v="3"/>
    <s v=" Karnataka"/>
    <x v="0"/>
    <s v="NULL"/>
    <s v="NULL"/>
    <x v="2"/>
    <x v="0"/>
    <x v="466"/>
  </r>
  <r>
    <x v="312"/>
    <x v="4"/>
    <x v="1"/>
    <x v="3"/>
    <s v=" Karnataka"/>
    <x v="0"/>
    <s v="NULL"/>
    <s v="NULL"/>
    <x v="2"/>
    <x v="0"/>
    <x v="467"/>
  </r>
  <r>
    <x v="313"/>
    <x v="8"/>
    <x v="0"/>
    <x v="9"/>
    <s v=" Tamil Nadu"/>
    <x v="0"/>
    <s v="NULL"/>
    <s v="NULL"/>
    <x v="0"/>
    <x v="0"/>
    <x v="468"/>
  </r>
  <r>
    <x v="314"/>
    <x v="6"/>
    <x v="0"/>
    <x v="3"/>
    <s v=" Karnataka"/>
    <x v="0"/>
    <s v="NULL"/>
    <s v="NULL"/>
    <x v="0"/>
    <x v="0"/>
    <x v="469"/>
  </r>
  <r>
    <x v="315"/>
    <x v="1"/>
    <x v="0"/>
    <x v="26"/>
    <s v=" Maharashtra"/>
    <x v="78"/>
    <s v="₹96,000 "/>
    <s v=" ₹360,000"/>
    <x v="4"/>
    <x v="1"/>
    <x v="69"/>
  </r>
  <r>
    <x v="316"/>
    <x v="8"/>
    <x v="0"/>
    <x v="9"/>
    <s v=" Tamil Nadu"/>
    <x v="79"/>
    <s v="₹5,00,000 "/>
    <s v=" ₹9,00,000 "/>
    <x v="0"/>
    <x v="3"/>
    <x v="470"/>
  </r>
  <r>
    <x v="317"/>
    <x v="0"/>
    <x v="1"/>
    <x v="6"/>
    <s v=" Haryana"/>
    <x v="80"/>
    <s v="₹2,40,000 "/>
    <s v=" ₹3,00,000 "/>
    <x v="0"/>
    <x v="3"/>
    <x v="471"/>
  </r>
  <r>
    <x v="318"/>
    <x v="5"/>
    <x v="0"/>
    <x v="26"/>
    <s v=" Maharashtra"/>
    <x v="81"/>
    <s v="₹120,000 "/>
    <s v=" ₹300,000 "/>
    <x v="0"/>
    <x v="1"/>
    <x v="472"/>
  </r>
  <r>
    <x v="319"/>
    <x v="0"/>
    <x v="0"/>
    <x v="2"/>
    <s v=" Telangana"/>
    <x v="0"/>
    <s v="NULL"/>
    <s v="NULL"/>
    <x v="0"/>
    <x v="0"/>
    <x v="473"/>
  </r>
  <r>
    <x v="319"/>
    <x v="9"/>
    <x v="0"/>
    <x v="2"/>
    <s v=" Telangana"/>
    <x v="0"/>
    <s v="NULL"/>
    <s v="NULL"/>
    <x v="0"/>
    <x v="0"/>
    <x v="474"/>
  </r>
  <r>
    <x v="320"/>
    <x v="8"/>
    <x v="0"/>
    <x v="4"/>
    <s v=" Maharashtra"/>
    <x v="82"/>
    <s v="₹17,00,000 "/>
    <s v=" ₹30,00,000 "/>
    <x v="0"/>
    <x v="3"/>
    <x v="475"/>
  </r>
  <r>
    <x v="321"/>
    <x v="0"/>
    <x v="0"/>
    <x v="38"/>
    <s v=" Chandigarh"/>
    <x v="20"/>
    <s v="₹120,000 "/>
    <s v=" ₹240,000 "/>
    <x v="0"/>
    <x v="3"/>
    <x v="476"/>
  </r>
  <r>
    <x v="322"/>
    <x v="0"/>
    <x v="0"/>
    <x v="39"/>
    <s v=" Madhya Pradesh"/>
    <x v="0"/>
    <s v="NULL"/>
    <s v="NULL"/>
    <x v="2"/>
    <x v="0"/>
    <x v="477"/>
  </r>
  <r>
    <x v="323"/>
    <x v="1"/>
    <x v="0"/>
    <x v="0"/>
    <s v=" Maharashtra"/>
    <x v="83"/>
    <s v="₹8,00,000 "/>
    <s v=" ₹10,00,000 "/>
    <x v="0"/>
    <x v="3"/>
    <x v="478"/>
  </r>
  <r>
    <x v="324"/>
    <x v="0"/>
    <x v="1"/>
    <x v="8"/>
    <s v=" Uttar Pradesh"/>
    <x v="0"/>
    <s v="NULL"/>
    <s v="NULL"/>
    <x v="2"/>
    <x v="0"/>
    <x v="479"/>
  </r>
  <r>
    <x v="325"/>
    <x v="0"/>
    <x v="0"/>
    <x v="8"/>
    <s v=" Uttar Pradesh"/>
    <x v="0"/>
    <s v="NULL"/>
    <s v="NULL"/>
    <x v="2"/>
    <x v="0"/>
    <x v="480"/>
  </r>
  <r>
    <x v="326"/>
    <x v="0"/>
    <x v="0"/>
    <x v="5"/>
    <s v=" Gujarat"/>
    <x v="0"/>
    <s v="NULL"/>
    <s v="NULL"/>
    <x v="2"/>
    <x v="0"/>
    <x v="481"/>
  </r>
  <r>
    <x v="327"/>
    <x v="0"/>
    <x v="0"/>
    <x v="40"/>
    <s v=" Gujarat"/>
    <x v="0"/>
    <s v="NULL"/>
    <s v="NULL"/>
    <x v="3"/>
    <x v="0"/>
    <x v="482"/>
  </r>
  <r>
    <x v="328"/>
    <x v="0"/>
    <x v="0"/>
    <x v="1"/>
    <s v=" Telangana"/>
    <x v="0"/>
    <s v="NULL"/>
    <s v="NULL"/>
    <x v="0"/>
    <x v="0"/>
    <x v="483"/>
  </r>
  <r>
    <x v="328"/>
    <x v="0"/>
    <x v="1"/>
    <x v="1"/>
    <s v=" Telangana"/>
    <x v="0"/>
    <s v="NULL"/>
    <s v="NULL"/>
    <x v="0"/>
    <x v="0"/>
    <x v="484"/>
  </r>
  <r>
    <x v="329"/>
    <x v="5"/>
    <x v="1"/>
    <x v="3"/>
    <s v=" Karnataka"/>
    <x v="8"/>
    <s v="NULL"/>
    <s v="NULL"/>
    <x v="0"/>
    <x v="0"/>
    <x v="485"/>
  </r>
  <r>
    <x v="329"/>
    <x v="5"/>
    <x v="1"/>
    <x v="3"/>
    <s v=" Karnataka"/>
    <x v="8"/>
    <s v="NULL"/>
    <s v="NULL"/>
    <x v="0"/>
    <x v="0"/>
    <x v="486"/>
  </r>
  <r>
    <x v="330"/>
    <x v="2"/>
    <x v="1"/>
    <x v="4"/>
    <s v=" Maharashtra"/>
    <x v="84"/>
    <s v="₹15,00,000 "/>
    <s v=" ₹18,00,000 "/>
    <x v="0"/>
    <x v="3"/>
    <x v="487"/>
  </r>
  <r>
    <x v="331"/>
    <x v="4"/>
    <x v="0"/>
    <x v="3"/>
    <s v=" Karnataka"/>
    <x v="85"/>
    <s v="₹4,50,000 "/>
    <s v=" ₹5,50,000 "/>
    <x v="0"/>
    <x v="2"/>
    <x v="488"/>
  </r>
  <r>
    <x v="332"/>
    <x v="0"/>
    <x v="0"/>
    <x v="9"/>
    <s v=" Tamil Nadu"/>
    <x v="86"/>
    <s v="₹180,000"/>
    <s v="NULL"/>
    <x v="0"/>
    <x v="1"/>
    <x v="489"/>
  </r>
  <r>
    <x v="333"/>
    <x v="0"/>
    <x v="0"/>
    <x v="3"/>
    <s v=" Karnataka"/>
    <x v="0"/>
    <s v="NULL"/>
    <s v="NULL"/>
    <x v="0"/>
    <x v="0"/>
    <x v="490"/>
  </r>
  <r>
    <x v="334"/>
    <x v="0"/>
    <x v="0"/>
    <x v="6"/>
    <s v=" Haryana"/>
    <x v="0"/>
    <s v="NULL"/>
    <s v="NULL"/>
    <x v="2"/>
    <x v="0"/>
    <x v="491"/>
  </r>
  <r>
    <x v="334"/>
    <x v="1"/>
    <x v="0"/>
    <x v="35"/>
    <s v=" Maharashtra"/>
    <x v="0"/>
    <s v="NULL"/>
    <s v="NULL"/>
    <x v="2"/>
    <x v="0"/>
    <x v="492"/>
  </r>
  <r>
    <x v="334"/>
    <x v="9"/>
    <x v="0"/>
    <x v="3"/>
    <s v=" Karnataka"/>
    <x v="0"/>
    <s v="NULL"/>
    <s v="NULL"/>
    <x v="2"/>
    <x v="0"/>
    <x v="493"/>
  </r>
  <r>
    <x v="335"/>
    <x v="9"/>
    <x v="1"/>
    <x v="6"/>
    <s v=" Haryana"/>
    <x v="0"/>
    <s v="NULL"/>
    <s v="NULL"/>
    <x v="2"/>
    <x v="0"/>
    <x v="494"/>
  </r>
  <r>
    <x v="335"/>
    <x v="2"/>
    <x v="1"/>
    <x v="0"/>
    <s v=" Maharashtra"/>
    <x v="0"/>
    <s v="NULL"/>
    <s v="NULL"/>
    <x v="2"/>
    <x v="0"/>
    <x v="495"/>
  </r>
  <r>
    <x v="336"/>
    <x v="1"/>
    <x v="1"/>
    <x v="0"/>
    <s v=" Maharashtra"/>
    <x v="0"/>
    <s v="NULL"/>
    <s v="NULL"/>
    <x v="0"/>
    <x v="0"/>
    <x v="496"/>
  </r>
  <r>
    <x v="337"/>
    <x v="1"/>
    <x v="0"/>
    <x v="0"/>
    <s v=" Maharashtra"/>
    <x v="87"/>
    <s v=" ₹7,00,000 "/>
    <s v="NULL"/>
    <x v="0"/>
    <x v="1"/>
    <x v="497"/>
  </r>
  <r>
    <x v="338"/>
    <x v="0"/>
    <x v="1"/>
    <x v="4"/>
    <s v=" Maharashtra"/>
    <x v="8"/>
    <s v="NULL"/>
    <s v="NULL"/>
    <x v="0"/>
    <x v="0"/>
    <x v="498"/>
  </r>
  <r>
    <x v="338"/>
    <x v="0"/>
    <x v="1"/>
    <x v="4"/>
    <s v=" Maharashtra"/>
    <x v="8"/>
    <s v="NULL"/>
    <s v="NULL"/>
    <x v="0"/>
    <x v="0"/>
    <x v="499"/>
  </r>
  <r>
    <x v="338"/>
    <x v="0"/>
    <x v="1"/>
    <x v="3"/>
    <s v=" Karnataka"/>
    <x v="8"/>
    <s v="NULL"/>
    <s v="NULL"/>
    <x v="0"/>
    <x v="0"/>
    <x v="500"/>
  </r>
  <r>
    <x v="338"/>
    <x v="0"/>
    <x v="1"/>
    <x v="3"/>
    <s v=" Karnataka"/>
    <x v="8"/>
    <s v="NULL"/>
    <s v="NULL"/>
    <x v="0"/>
    <x v="0"/>
    <x v="501"/>
  </r>
  <r>
    <x v="338"/>
    <x v="0"/>
    <x v="1"/>
    <x v="1"/>
    <s v=" Telangana"/>
    <x v="8"/>
    <s v="NULL"/>
    <s v="NULL"/>
    <x v="0"/>
    <x v="0"/>
    <x v="502"/>
  </r>
  <r>
    <x v="338"/>
    <x v="0"/>
    <x v="1"/>
    <x v="4"/>
    <s v=" Maharashtra"/>
    <x v="8"/>
    <s v="NULL"/>
    <s v="NULL"/>
    <x v="0"/>
    <x v="0"/>
    <x v="503"/>
  </r>
  <r>
    <x v="338"/>
    <x v="0"/>
    <x v="1"/>
    <x v="4"/>
    <s v=" Maharashtra"/>
    <x v="8"/>
    <s v="NULL"/>
    <s v="NULL"/>
    <x v="0"/>
    <x v="0"/>
    <x v="504"/>
  </r>
  <r>
    <x v="338"/>
    <x v="0"/>
    <x v="1"/>
    <x v="3"/>
    <s v=" Karnataka"/>
    <x v="8"/>
    <s v="NULL"/>
    <s v="NULL"/>
    <x v="0"/>
    <x v="0"/>
    <x v="505"/>
  </r>
  <r>
    <x v="338"/>
    <x v="0"/>
    <x v="1"/>
    <x v="3"/>
    <s v=" Karnataka"/>
    <x v="8"/>
    <s v="NULL"/>
    <s v="NULL"/>
    <x v="0"/>
    <x v="0"/>
    <x v="506"/>
  </r>
  <r>
    <x v="338"/>
    <x v="0"/>
    <x v="1"/>
    <x v="4"/>
    <s v=" Maharashtra"/>
    <x v="8"/>
    <s v="NULL"/>
    <s v="NULL"/>
    <x v="0"/>
    <x v="0"/>
    <x v="507"/>
  </r>
  <r>
    <x v="338"/>
    <x v="0"/>
    <x v="1"/>
    <x v="3"/>
    <s v=" Karnataka"/>
    <x v="8"/>
    <s v="NULL"/>
    <s v="NULL"/>
    <x v="0"/>
    <x v="0"/>
    <x v="508"/>
  </r>
  <r>
    <x v="338"/>
    <x v="0"/>
    <x v="0"/>
    <x v="3"/>
    <s v=" Karnataka"/>
    <x v="8"/>
    <s v="NULL"/>
    <s v="NULL"/>
    <x v="0"/>
    <x v="0"/>
    <x v="509"/>
  </r>
  <r>
    <x v="338"/>
    <x v="0"/>
    <x v="0"/>
    <x v="4"/>
    <s v=" Maharashtra"/>
    <x v="8"/>
    <s v="NULL"/>
    <s v="NULL"/>
    <x v="0"/>
    <x v="0"/>
    <x v="69"/>
  </r>
  <r>
    <x v="338"/>
    <x v="0"/>
    <x v="1"/>
    <x v="4"/>
    <s v=" Maharashtra"/>
    <x v="8"/>
    <s v="NULL"/>
    <s v="NULL"/>
    <x v="0"/>
    <x v="0"/>
    <x v="510"/>
  </r>
  <r>
    <x v="338"/>
    <x v="0"/>
    <x v="1"/>
    <x v="3"/>
    <s v=" Karnataka"/>
    <x v="8"/>
    <s v="NULL"/>
    <s v="NULL"/>
    <x v="0"/>
    <x v="0"/>
    <x v="511"/>
  </r>
  <r>
    <x v="338"/>
    <x v="0"/>
    <x v="1"/>
    <x v="1"/>
    <s v=" Telangana"/>
    <x v="8"/>
    <s v="NULL"/>
    <s v="NULL"/>
    <x v="0"/>
    <x v="0"/>
    <x v="512"/>
  </r>
  <r>
    <x v="338"/>
    <x v="0"/>
    <x v="1"/>
    <x v="4"/>
    <s v=" Maharashtra"/>
    <x v="8"/>
    <s v="NULL"/>
    <s v="NULL"/>
    <x v="0"/>
    <x v="0"/>
    <x v="513"/>
  </r>
  <r>
    <x v="338"/>
    <x v="1"/>
    <x v="1"/>
    <x v="4"/>
    <s v=" Maharashtra"/>
    <x v="8"/>
    <s v="NULL"/>
    <s v="NULL"/>
    <x v="0"/>
    <x v="0"/>
    <x v="514"/>
  </r>
  <r>
    <x v="338"/>
    <x v="1"/>
    <x v="1"/>
    <x v="4"/>
    <s v=" Maharashtra"/>
    <x v="8"/>
    <s v="NULL"/>
    <s v="NULL"/>
    <x v="0"/>
    <x v="0"/>
    <x v="515"/>
  </r>
  <r>
    <x v="338"/>
    <x v="1"/>
    <x v="0"/>
    <x v="4"/>
    <s v=" Maharashtra"/>
    <x v="8"/>
    <s v="NULL"/>
    <s v="NULL"/>
    <x v="0"/>
    <x v="0"/>
    <x v="516"/>
  </r>
  <r>
    <x v="338"/>
    <x v="9"/>
    <x v="0"/>
    <x v="3"/>
    <s v=" Karnataka"/>
    <x v="8"/>
    <s v="NULL"/>
    <s v="NULL"/>
    <x v="0"/>
    <x v="0"/>
    <x v="517"/>
  </r>
  <r>
    <x v="338"/>
    <x v="5"/>
    <x v="0"/>
    <x v="4"/>
    <s v=" Maharashtra"/>
    <x v="8"/>
    <s v="NULL"/>
    <s v="NULL"/>
    <x v="0"/>
    <x v="0"/>
    <x v="518"/>
  </r>
  <r>
    <x v="338"/>
    <x v="2"/>
    <x v="1"/>
    <x v="3"/>
    <s v=" Karnataka"/>
    <x v="8"/>
    <s v="NULL"/>
    <s v="NULL"/>
    <x v="0"/>
    <x v="0"/>
    <x v="519"/>
  </r>
  <r>
    <x v="338"/>
    <x v="2"/>
    <x v="1"/>
    <x v="3"/>
    <s v=" Karnataka"/>
    <x v="8"/>
    <s v="NULL"/>
    <s v="NULL"/>
    <x v="0"/>
    <x v="0"/>
    <x v="519"/>
  </r>
  <r>
    <x v="338"/>
    <x v="2"/>
    <x v="0"/>
    <x v="4"/>
    <s v=" Maharashtra"/>
    <x v="8"/>
    <s v="NULL"/>
    <s v="NULL"/>
    <x v="0"/>
    <x v="0"/>
    <x v="520"/>
  </r>
  <r>
    <x v="338"/>
    <x v="6"/>
    <x v="0"/>
    <x v="4"/>
    <s v=" Maharashtra"/>
    <x v="8"/>
    <s v="NULL"/>
    <s v="NULL"/>
    <x v="0"/>
    <x v="0"/>
    <x v="521"/>
  </r>
  <r>
    <x v="338"/>
    <x v="6"/>
    <x v="0"/>
    <x v="4"/>
    <s v=" Maharashtra"/>
    <x v="8"/>
    <s v="NULL"/>
    <s v="NULL"/>
    <x v="0"/>
    <x v="0"/>
    <x v="522"/>
  </r>
  <r>
    <x v="339"/>
    <x v="1"/>
    <x v="1"/>
    <x v="3"/>
    <s v=" Karnataka"/>
    <x v="0"/>
    <s v="NULL"/>
    <s v="NULL"/>
    <x v="4"/>
    <x v="0"/>
    <x v="523"/>
  </r>
  <r>
    <x v="340"/>
    <x v="9"/>
    <x v="1"/>
    <x v="18"/>
    <s v=" Delhi"/>
    <x v="1"/>
    <s v="₹5,00,000 "/>
    <s v=" ₹10,00,000 "/>
    <x v="0"/>
    <x v="3"/>
    <x v="524"/>
  </r>
  <r>
    <x v="341"/>
    <x v="0"/>
    <x v="1"/>
    <x v="3"/>
    <s v=" Karnataka"/>
    <x v="0"/>
    <s v="NULL"/>
    <s v="NULL"/>
    <x v="2"/>
    <x v="0"/>
    <x v="525"/>
  </r>
  <r>
    <x v="342"/>
    <x v="0"/>
    <x v="0"/>
    <x v="3"/>
    <s v=" Karnataka"/>
    <x v="0"/>
    <s v="NULL"/>
    <s v="NULL"/>
    <x v="2"/>
    <x v="0"/>
    <x v="526"/>
  </r>
  <r>
    <x v="343"/>
    <x v="5"/>
    <x v="1"/>
    <x v="0"/>
    <s v=" Maharashtra"/>
    <x v="4"/>
    <s v="₹360,000 "/>
    <s v=" ₹480,000 "/>
    <x v="0"/>
    <x v="3"/>
    <x v="69"/>
  </r>
  <r>
    <x v="344"/>
    <x v="1"/>
    <x v="0"/>
    <x v="0"/>
    <s v=" Maharashtra"/>
    <x v="0"/>
    <s v="NULL"/>
    <s v="NULL"/>
    <x v="0"/>
    <x v="0"/>
    <x v="527"/>
  </r>
  <r>
    <x v="345"/>
    <x v="0"/>
    <x v="0"/>
    <x v="3"/>
    <s v=" Karnataka"/>
    <x v="0"/>
    <s v="NULL"/>
    <s v="NULL"/>
    <x v="0"/>
    <x v="0"/>
    <x v="528"/>
  </r>
  <r>
    <x v="345"/>
    <x v="8"/>
    <x v="0"/>
    <x v="3"/>
    <s v=" Karnataka"/>
    <x v="0"/>
    <s v="NULL"/>
    <s v="NULL"/>
    <x v="0"/>
    <x v="0"/>
    <x v="529"/>
  </r>
  <r>
    <x v="346"/>
    <x v="0"/>
    <x v="0"/>
    <x v="1"/>
    <s v=" Telangana"/>
    <x v="0"/>
    <s v="NULL"/>
    <s v="NULL"/>
    <x v="2"/>
    <x v="0"/>
    <x v="530"/>
  </r>
  <r>
    <x v="346"/>
    <x v="0"/>
    <x v="0"/>
    <x v="1"/>
    <s v=" Telangana"/>
    <x v="0"/>
    <s v="NULL"/>
    <s v="NULL"/>
    <x v="2"/>
    <x v="0"/>
    <x v="531"/>
  </r>
  <r>
    <x v="346"/>
    <x v="1"/>
    <x v="0"/>
    <x v="2"/>
    <s v=" Telangana"/>
    <x v="88"/>
    <s v="₹3,00,000 "/>
    <s v=" ₹14,00,000 "/>
    <x v="2"/>
    <x v="0"/>
    <x v="532"/>
  </r>
  <r>
    <x v="346"/>
    <x v="1"/>
    <x v="0"/>
    <x v="1"/>
    <s v=" Telangana"/>
    <x v="0"/>
    <s v="NULL"/>
    <s v="NULL"/>
    <x v="2"/>
    <x v="0"/>
    <x v="533"/>
  </r>
  <r>
    <x v="346"/>
    <x v="1"/>
    <x v="1"/>
    <x v="4"/>
    <s v=" Maharashtra"/>
    <x v="0"/>
    <s v="NULL"/>
    <s v="NULL"/>
    <x v="2"/>
    <x v="0"/>
    <x v="534"/>
  </r>
  <r>
    <x v="346"/>
    <x v="1"/>
    <x v="0"/>
    <x v="0"/>
    <s v=" Maharashtra"/>
    <x v="0"/>
    <s v="NULL"/>
    <s v="NULL"/>
    <x v="2"/>
    <x v="0"/>
    <x v="535"/>
  </r>
  <r>
    <x v="346"/>
    <x v="1"/>
    <x v="0"/>
    <x v="9"/>
    <s v=" Tamil Nadu"/>
    <x v="88"/>
    <s v="₹3,00,000 "/>
    <s v=" ₹14,00,000 "/>
    <x v="2"/>
    <x v="0"/>
    <x v="536"/>
  </r>
  <r>
    <x v="346"/>
    <x v="1"/>
    <x v="0"/>
    <x v="1"/>
    <s v=" Telangana"/>
    <x v="0"/>
    <s v="NULL"/>
    <s v="NULL"/>
    <x v="2"/>
    <x v="0"/>
    <x v="537"/>
  </r>
  <r>
    <x v="346"/>
    <x v="1"/>
    <x v="0"/>
    <x v="9"/>
    <s v=" Tamil Nadu"/>
    <x v="0"/>
    <s v="NULL"/>
    <s v="NULL"/>
    <x v="2"/>
    <x v="0"/>
    <x v="538"/>
  </r>
  <r>
    <x v="347"/>
    <x v="0"/>
    <x v="0"/>
    <x v="4"/>
    <s v=" Maharashtra"/>
    <x v="89"/>
    <s v=" ₹6,50,000 "/>
    <s v=" ₹8,50,000 "/>
    <x v="0"/>
    <x v="3"/>
    <x v="69"/>
  </r>
  <r>
    <x v="348"/>
    <x v="1"/>
    <x v="1"/>
    <x v="3"/>
    <s v=" Karnataka"/>
    <x v="0"/>
    <s v="NULL"/>
    <s v="NULL"/>
    <x v="2"/>
    <x v="0"/>
    <x v="539"/>
  </r>
  <r>
    <x v="349"/>
    <x v="5"/>
    <x v="1"/>
    <x v="1"/>
    <s v=" Telangana"/>
    <x v="0"/>
    <s v="NULL"/>
    <s v="NULL"/>
    <x v="2"/>
    <x v="0"/>
    <x v="540"/>
  </r>
  <r>
    <x v="350"/>
    <x v="0"/>
    <x v="1"/>
    <x v="33"/>
    <s v=" Punjab"/>
    <x v="90"/>
    <s v="₹168,000 "/>
    <s v=" ₹260,000 "/>
    <x v="0"/>
    <x v="3"/>
    <x v="541"/>
  </r>
  <r>
    <x v="351"/>
    <x v="1"/>
    <x v="1"/>
    <x v="6"/>
    <s v=" Haryana"/>
    <x v="73"/>
    <s v="₹6,00,000 "/>
    <s v=" ₹9,00,000 "/>
    <x v="0"/>
    <x v="3"/>
    <x v="542"/>
  </r>
  <r>
    <x v="352"/>
    <x v="0"/>
    <x v="0"/>
    <x v="2"/>
    <s v="Gujarat"/>
    <x v="0"/>
    <s v="NULL"/>
    <s v="NULL"/>
    <x v="2"/>
    <x v="0"/>
    <x v="543"/>
  </r>
  <r>
    <x v="353"/>
    <x v="5"/>
    <x v="1"/>
    <x v="6"/>
    <s v=" Haryana"/>
    <x v="91"/>
    <s v=" ₹480,000"/>
    <s v=" ₹480,000"/>
    <x v="0"/>
    <x v="3"/>
    <x v="544"/>
  </r>
  <r>
    <x v="354"/>
    <x v="1"/>
    <x v="0"/>
    <x v="5"/>
    <s v=" Gujarat"/>
    <x v="92"/>
    <s v="₹8,00,000 "/>
    <s v=" ₹12,00,000 "/>
    <x v="0"/>
    <x v="3"/>
    <x v="545"/>
  </r>
  <r>
    <x v="354"/>
    <x v="8"/>
    <x v="0"/>
    <x v="5"/>
    <s v=" Gujarat"/>
    <x v="93"/>
    <s v="₹3,50,946 "/>
    <s v=" ₹14,61,765 "/>
    <x v="0"/>
    <x v="3"/>
    <x v="546"/>
  </r>
  <r>
    <x v="355"/>
    <x v="0"/>
    <x v="0"/>
    <x v="3"/>
    <s v=" Karnataka"/>
    <x v="0"/>
    <s v="NULL"/>
    <s v="NULL"/>
    <x v="0"/>
    <x v="0"/>
    <x v="547"/>
  </r>
  <r>
    <x v="356"/>
    <x v="0"/>
    <x v="1"/>
    <x v="18"/>
    <s v=" Delhi"/>
    <x v="29"/>
    <s v="₹240,000"/>
    <s v="₹3,40,000"/>
    <x v="0"/>
    <x v="1"/>
    <x v="548"/>
  </r>
  <r>
    <x v="357"/>
    <x v="0"/>
    <x v="1"/>
    <x v="3"/>
    <s v=" Karnataka"/>
    <x v="8"/>
    <s v="NULL"/>
    <s v="NULL"/>
    <x v="0"/>
    <x v="0"/>
    <x v="549"/>
  </r>
  <r>
    <x v="358"/>
    <x v="0"/>
    <x v="1"/>
    <x v="1"/>
    <s v=" Telangana"/>
    <x v="29"/>
    <s v="₹2,40,000"/>
    <s v="₹3,40,000"/>
    <x v="0"/>
    <x v="3"/>
    <x v="550"/>
  </r>
  <r>
    <x v="359"/>
    <x v="1"/>
    <x v="1"/>
    <x v="24"/>
    <s v=" Kerala"/>
    <x v="94"/>
    <s v="₹120,000 "/>
    <s v=" ₹192,000 "/>
    <x v="0"/>
    <x v="3"/>
    <x v="551"/>
  </r>
  <r>
    <x v="360"/>
    <x v="8"/>
    <x v="0"/>
    <x v="2"/>
    <s v="Karnataka"/>
    <x v="0"/>
    <s v="NULL"/>
    <s v="NULL"/>
    <x v="2"/>
    <x v="0"/>
    <x v="552"/>
  </r>
  <r>
    <x v="361"/>
    <x v="0"/>
    <x v="0"/>
    <x v="3"/>
    <s v=" Karnataka"/>
    <x v="0"/>
    <s v="NULL"/>
    <s v="NULL"/>
    <x v="2"/>
    <x v="0"/>
    <x v="553"/>
  </r>
  <r>
    <x v="362"/>
    <x v="0"/>
    <x v="0"/>
    <x v="18"/>
    <s v=" Delhi"/>
    <x v="0"/>
    <s v="NULL"/>
    <s v="NULL"/>
    <x v="2"/>
    <x v="0"/>
    <x v="370"/>
  </r>
  <r>
    <x v="363"/>
    <x v="0"/>
    <x v="0"/>
    <x v="4"/>
    <s v=" Maharashtra"/>
    <x v="0"/>
    <s v="NULL"/>
    <s v="NULL"/>
    <x v="2"/>
    <x v="0"/>
    <x v="554"/>
  </r>
  <r>
    <x v="364"/>
    <x v="2"/>
    <x v="1"/>
    <x v="4"/>
    <s v=" Maharashtra"/>
    <x v="54"/>
    <s v="₹3,00,000 "/>
    <s v=" ₹5,00,000 "/>
    <x v="0"/>
    <x v="3"/>
    <x v="555"/>
  </r>
  <r>
    <x v="365"/>
    <x v="0"/>
    <x v="1"/>
    <x v="2"/>
    <s v=" Karnataka"/>
    <x v="0"/>
    <s v="NULL"/>
    <s v="NULL"/>
    <x v="0"/>
    <x v="0"/>
    <x v="556"/>
  </r>
  <r>
    <x v="365"/>
    <x v="0"/>
    <x v="0"/>
    <x v="3"/>
    <s v=" Karnataka"/>
    <x v="0"/>
    <s v="NULL"/>
    <s v="NULL"/>
    <x v="0"/>
    <x v="0"/>
    <x v="557"/>
  </r>
  <r>
    <x v="366"/>
    <x v="0"/>
    <x v="0"/>
    <x v="0"/>
    <s v=" Maharashtra"/>
    <x v="0"/>
    <s v="NULL"/>
    <s v="NULL"/>
    <x v="0"/>
    <x v="3"/>
    <x v="558"/>
  </r>
  <r>
    <x v="367"/>
    <x v="0"/>
    <x v="1"/>
    <x v="3"/>
    <s v=" Karnataka"/>
    <x v="0"/>
    <s v="NULL"/>
    <s v="NULL"/>
    <x v="0"/>
    <x v="0"/>
    <x v="559"/>
  </r>
  <r>
    <x v="367"/>
    <x v="5"/>
    <x v="0"/>
    <x v="4"/>
    <s v=" Maharashtra"/>
    <x v="0"/>
    <s v="NULL"/>
    <s v="NULL"/>
    <x v="0"/>
    <x v="0"/>
    <x v="560"/>
  </r>
  <r>
    <x v="368"/>
    <x v="1"/>
    <x v="0"/>
    <x v="3"/>
    <s v=" Karnataka"/>
    <x v="0"/>
    <s v="NULL"/>
    <s v="NULL"/>
    <x v="0"/>
    <x v="0"/>
    <x v="561"/>
  </r>
  <r>
    <x v="369"/>
    <x v="5"/>
    <x v="1"/>
    <x v="0"/>
    <s v=" Maharashtra"/>
    <x v="0"/>
    <s v="NULL"/>
    <s v="NULL"/>
    <x v="2"/>
    <x v="0"/>
    <x v="562"/>
  </r>
  <r>
    <x v="370"/>
    <x v="0"/>
    <x v="0"/>
    <x v="1"/>
    <s v=" Telangana"/>
    <x v="95"/>
    <s v="₹5,00,000 "/>
    <s v=" ₹7,00,000 "/>
    <x v="0"/>
    <x v="3"/>
    <x v="563"/>
  </r>
  <r>
    <x v="371"/>
    <x v="1"/>
    <x v="0"/>
    <x v="0"/>
    <s v=" Maharashtra"/>
    <x v="0"/>
    <s v="NULL"/>
    <s v="NULL"/>
    <x v="2"/>
    <x v="0"/>
    <x v="564"/>
  </r>
  <r>
    <x v="372"/>
    <x v="1"/>
    <x v="0"/>
    <x v="4"/>
    <s v=" Maharashtra"/>
    <x v="0"/>
    <s v="NULL"/>
    <s v="NULL"/>
    <x v="0"/>
    <x v="0"/>
    <x v="565"/>
  </r>
  <r>
    <x v="372"/>
    <x v="1"/>
    <x v="0"/>
    <x v="0"/>
    <s v=" Maharashtra"/>
    <x v="0"/>
    <s v="NULL"/>
    <s v="NULL"/>
    <x v="0"/>
    <x v="0"/>
    <x v="566"/>
  </r>
  <r>
    <x v="372"/>
    <x v="8"/>
    <x v="0"/>
    <x v="0"/>
    <s v=" Maharashtra"/>
    <x v="0"/>
    <s v="NULL"/>
    <s v="NULL"/>
    <x v="0"/>
    <x v="0"/>
    <x v="567"/>
  </r>
  <r>
    <x v="373"/>
    <x v="0"/>
    <x v="0"/>
    <x v="3"/>
    <s v=" Karnataka"/>
    <x v="0"/>
    <s v="NULL"/>
    <s v="NULL"/>
    <x v="2"/>
    <x v="0"/>
    <x v="481"/>
  </r>
  <r>
    <x v="373"/>
    <x v="0"/>
    <x v="0"/>
    <x v="3"/>
    <s v=" Karnataka"/>
    <x v="0"/>
    <s v="NULL"/>
    <s v="NULL"/>
    <x v="2"/>
    <x v="0"/>
    <x v="568"/>
  </r>
  <r>
    <x v="374"/>
    <x v="0"/>
    <x v="1"/>
    <x v="1"/>
    <s v=" Telangana"/>
    <x v="96"/>
    <s v=" ₹9,00,000 "/>
    <s v="NULL"/>
    <x v="0"/>
    <x v="3"/>
    <x v="569"/>
  </r>
  <r>
    <x v="375"/>
    <x v="0"/>
    <x v="0"/>
    <x v="0"/>
    <s v=" Maharashtra"/>
    <x v="0"/>
    <s v="NULL"/>
    <s v="NULL"/>
    <x v="2"/>
    <x v="0"/>
    <x v="570"/>
  </r>
  <r>
    <x v="376"/>
    <x v="0"/>
    <x v="0"/>
    <x v="6"/>
    <s v=" Haryana"/>
    <x v="0"/>
    <s v="NULL"/>
    <s v="NULL"/>
    <x v="0"/>
    <x v="0"/>
    <x v="571"/>
  </r>
  <r>
    <x v="376"/>
    <x v="1"/>
    <x v="0"/>
    <x v="6"/>
    <s v=" Haryana"/>
    <x v="0"/>
    <s v="NULL"/>
    <s v="NULL"/>
    <x v="0"/>
    <x v="0"/>
    <x v="572"/>
  </r>
  <r>
    <x v="377"/>
    <x v="0"/>
    <x v="1"/>
    <x v="0"/>
    <s v=" Maharashtra"/>
    <x v="0"/>
    <s v="NULL"/>
    <s v="NULL"/>
    <x v="0"/>
    <x v="0"/>
    <x v="573"/>
  </r>
  <r>
    <x v="377"/>
    <x v="0"/>
    <x v="0"/>
    <x v="0"/>
    <s v=" Maharashtra"/>
    <x v="0"/>
    <s v="NULL"/>
    <s v="NULL"/>
    <x v="0"/>
    <x v="0"/>
    <x v="574"/>
  </r>
  <r>
    <x v="377"/>
    <x v="2"/>
    <x v="0"/>
    <x v="6"/>
    <s v=" Haryana"/>
    <x v="0"/>
    <s v="NULL"/>
    <s v="NULL"/>
    <x v="0"/>
    <x v="0"/>
    <x v="575"/>
  </r>
  <r>
    <x v="377"/>
    <x v="6"/>
    <x v="0"/>
    <x v="0"/>
    <s v=" Maharashtra"/>
    <x v="0"/>
    <s v="NULL"/>
    <s v="NULL"/>
    <x v="0"/>
    <x v="0"/>
    <x v="576"/>
  </r>
  <r>
    <x v="377"/>
    <x v="6"/>
    <x v="0"/>
    <x v="0"/>
    <s v=" Maharashtra"/>
    <x v="0"/>
    <s v="NULL"/>
    <s v="NULL"/>
    <x v="0"/>
    <x v="0"/>
    <x v="577"/>
  </r>
  <r>
    <x v="377"/>
    <x v="7"/>
    <x v="0"/>
    <x v="0"/>
    <s v=" Maharashtra"/>
    <x v="0"/>
    <s v="NULL"/>
    <s v="NULL"/>
    <x v="0"/>
    <x v="0"/>
    <x v="578"/>
  </r>
  <r>
    <x v="377"/>
    <x v="8"/>
    <x v="0"/>
    <x v="0"/>
    <s v=" Maharashtra"/>
    <x v="0"/>
    <s v="NULL"/>
    <s v="NULL"/>
    <x v="0"/>
    <x v="0"/>
    <x v="579"/>
  </r>
  <r>
    <x v="378"/>
    <x v="0"/>
    <x v="0"/>
    <x v="3"/>
    <s v=" Karnataka"/>
    <x v="97"/>
    <s v="₹3,00,000 "/>
    <s v=" ₹4,80,000 "/>
    <x v="0"/>
    <x v="1"/>
    <x v="580"/>
  </r>
  <r>
    <x v="379"/>
    <x v="4"/>
    <x v="0"/>
    <x v="41"/>
    <s v=" Gujarat"/>
    <x v="0"/>
    <s v="NULL"/>
    <s v="NULL"/>
    <x v="0"/>
    <x v="0"/>
    <x v="581"/>
  </r>
  <r>
    <x v="380"/>
    <x v="0"/>
    <x v="0"/>
    <x v="2"/>
    <s v=" Karnataka"/>
    <x v="0"/>
    <s v="NULL"/>
    <s v="NULL"/>
    <x v="0"/>
    <x v="0"/>
    <x v="582"/>
  </r>
  <r>
    <x v="380"/>
    <x v="8"/>
    <x v="0"/>
    <x v="2"/>
    <s v=" Karnataka"/>
    <x v="0"/>
    <s v="NULL"/>
    <s v="NULL"/>
    <x v="0"/>
    <x v="0"/>
    <x v="583"/>
  </r>
  <r>
    <x v="381"/>
    <x v="0"/>
    <x v="0"/>
    <x v="6"/>
    <s v=" Haryana"/>
    <x v="0"/>
    <s v="NULL"/>
    <s v="NULL"/>
    <x v="2"/>
    <x v="0"/>
    <x v="584"/>
  </r>
  <r>
    <x v="381"/>
    <x v="0"/>
    <x v="0"/>
    <x v="6"/>
    <s v=" Haryana"/>
    <x v="0"/>
    <s v="NULL"/>
    <s v="NULL"/>
    <x v="2"/>
    <x v="0"/>
    <x v="585"/>
  </r>
  <r>
    <x v="381"/>
    <x v="0"/>
    <x v="0"/>
    <x v="6"/>
    <s v=" Haryana"/>
    <x v="0"/>
    <s v="NULL"/>
    <s v="NULL"/>
    <x v="2"/>
    <x v="0"/>
    <x v="586"/>
  </r>
  <r>
    <x v="382"/>
    <x v="3"/>
    <x v="0"/>
    <x v="2"/>
    <s v="Karnataka"/>
    <x v="0"/>
    <s v="NULL"/>
    <s v="NULL"/>
    <x v="2"/>
    <x v="0"/>
    <x v="587"/>
  </r>
  <r>
    <x v="383"/>
    <x v="0"/>
    <x v="1"/>
    <x v="1"/>
    <s v=" Telangana"/>
    <x v="26"/>
    <s v="₹240,000 "/>
    <s v=" ₹360,000 "/>
    <x v="0"/>
    <x v="3"/>
    <x v="588"/>
  </r>
  <r>
    <x v="384"/>
    <x v="0"/>
    <x v="0"/>
    <x v="0"/>
    <s v=" Maharashtra"/>
    <x v="0"/>
    <s v="NULL"/>
    <s v="NULL"/>
    <x v="0"/>
    <x v="0"/>
    <x v="589"/>
  </r>
  <r>
    <x v="385"/>
    <x v="0"/>
    <x v="0"/>
    <x v="4"/>
    <s v=" Maharashtra"/>
    <x v="0"/>
    <s v="NULL"/>
    <s v="NULL"/>
    <x v="0"/>
    <x v="1"/>
    <x v="590"/>
  </r>
  <r>
    <x v="386"/>
    <x v="0"/>
    <x v="0"/>
    <x v="9"/>
    <s v=" Tamil Nadu"/>
    <x v="98"/>
    <s v="₹1,44,000  "/>
    <s v="NULL"/>
    <x v="0"/>
    <x v="3"/>
    <x v="591"/>
  </r>
  <r>
    <x v="387"/>
    <x v="0"/>
    <x v="0"/>
    <x v="3"/>
    <s v=" Karnataka"/>
    <x v="0"/>
    <s v="NULL"/>
    <s v="NULL"/>
    <x v="2"/>
    <x v="0"/>
    <x v="592"/>
  </r>
  <r>
    <x v="387"/>
    <x v="1"/>
    <x v="0"/>
    <x v="3"/>
    <s v=" Karnataka"/>
    <x v="0"/>
    <s v="NULL"/>
    <s v="NULL"/>
    <x v="2"/>
    <x v="0"/>
    <x v="593"/>
  </r>
  <r>
    <x v="387"/>
    <x v="6"/>
    <x v="0"/>
    <x v="3"/>
    <s v=" Karnataka"/>
    <x v="0"/>
    <s v="NULL"/>
    <s v="NULL"/>
    <x v="2"/>
    <x v="0"/>
    <x v="594"/>
  </r>
  <r>
    <x v="387"/>
    <x v="8"/>
    <x v="1"/>
    <x v="3"/>
    <s v=" Karnataka"/>
    <x v="0"/>
    <s v="NULL"/>
    <s v="NULL"/>
    <x v="2"/>
    <x v="0"/>
    <x v="595"/>
  </r>
  <r>
    <x v="388"/>
    <x v="0"/>
    <x v="0"/>
    <x v="0"/>
    <s v=" Maharashtra"/>
    <x v="0"/>
    <s v="NULL"/>
    <s v="NULL"/>
    <x v="3"/>
    <x v="0"/>
    <x v="596"/>
  </r>
  <r>
    <x v="389"/>
    <x v="0"/>
    <x v="0"/>
    <x v="4"/>
    <s v=" Maharashtra"/>
    <x v="8"/>
    <s v="NULL"/>
    <s v="NULL"/>
    <x v="0"/>
    <x v="0"/>
    <x v="597"/>
  </r>
  <r>
    <x v="390"/>
    <x v="0"/>
    <x v="1"/>
    <x v="4"/>
    <s v=" Maharashtra"/>
    <x v="8"/>
    <s v="NULL"/>
    <s v="NULL"/>
    <x v="0"/>
    <x v="0"/>
    <x v="598"/>
  </r>
  <r>
    <x v="391"/>
    <x v="0"/>
    <x v="0"/>
    <x v="2"/>
    <s v=" Delhi"/>
    <x v="99"/>
    <s v="₹30,00,000 "/>
    <s v=" ₹50,00,000 "/>
    <x v="2"/>
    <x v="0"/>
    <x v="599"/>
  </r>
  <r>
    <x v="391"/>
    <x v="0"/>
    <x v="0"/>
    <x v="2"/>
    <s v=" Delhi"/>
    <x v="0"/>
    <s v="NULL"/>
    <s v="NULL"/>
    <x v="2"/>
    <x v="0"/>
    <x v="600"/>
  </r>
  <r>
    <x v="392"/>
    <x v="1"/>
    <x v="0"/>
    <x v="0"/>
    <s v=" Maharashtra"/>
    <x v="0"/>
    <s v="NULL"/>
    <s v="NULL"/>
    <x v="0"/>
    <x v="0"/>
    <x v="601"/>
  </r>
  <r>
    <x v="392"/>
    <x v="1"/>
    <x v="0"/>
    <x v="0"/>
    <s v=" Maharashtra"/>
    <x v="0"/>
    <s v="NULL"/>
    <s v="NULL"/>
    <x v="0"/>
    <x v="0"/>
    <x v="601"/>
  </r>
  <r>
    <x v="392"/>
    <x v="9"/>
    <x v="0"/>
    <x v="0"/>
    <s v=" Maharashtra"/>
    <x v="0"/>
    <s v="NULL"/>
    <s v="NULL"/>
    <x v="0"/>
    <x v="0"/>
    <x v="69"/>
  </r>
  <r>
    <x v="393"/>
    <x v="1"/>
    <x v="0"/>
    <x v="3"/>
    <s v=" Karnataka"/>
    <x v="0"/>
    <s v="NULL"/>
    <s v="NULL"/>
    <x v="2"/>
    <x v="0"/>
    <x v="602"/>
  </r>
  <r>
    <x v="393"/>
    <x v="6"/>
    <x v="1"/>
    <x v="6"/>
    <s v=" Haryana"/>
    <x v="0"/>
    <s v="NULL"/>
    <s v="NULL"/>
    <x v="2"/>
    <x v="0"/>
    <x v="603"/>
  </r>
  <r>
    <x v="394"/>
    <x v="1"/>
    <x v="1"/>
    <x v="1"/>
    <s v=" Telangana"/>
    <x v="0"/>
    <s v="NULL"/>
    <s v="NULL"/>
    <x v="0"/>
    <x v="0"/>
    <x v="604"/>
  </r>
  <r>
    <x v="395"/>
    <x v="0"/>
    <x v="0"/>
    <x v="5"/>
    <s v=" Gujarat"/>
    <x v="0"/>
    <s v="NULL"/>
    <s v="NULL"/>
    <x v="2"/>
    <x v="0"/>
    <x v="605"/>
  </r>
  <r>
    <x v="396"/>
    <x v="1"/>
    <x v="1"/>
    <x v="3"/>
    <s v=" Karnataka"/>
    <x v="0"/>
    <s v="NULL"/>
    <s v="NULL"/>
    <x v="0"/>
    <x v="0"/>
    <x v="606"/>
  </r>
  <r>
    <x v="397"/>
    <x v="0"/>
    <x v="1"/>
    <x v="4"/>
    <s v=" Maharashtra"/>
    <x v="100"/>
    <s v="₹6,00,000 "/>
    <s v=" ₹19,00,000 "/>
    <x v="0"/>
    <x v="3"/>
    <x v="607"/>
  </r>
  <r>
    <x v="398"/>
    <x v="5"/>
    <x v="1"/>
    <x v="9"/>
    <s v=" Tamil Nadu"/>
    <x v="0"/>
    <s v="NULL"/>
    <s v="NULL"/>
    <x v="0"/>
    <x v="2"/>
    <x v="608"/>
  </r>
  <r>
    <x v="399"/>
    <x v="0"/>
    <x v="0"/>
    <x v="0"/>
    <s v=" Maharashtra"/>
    <x v="0"/>
    <s v="NULL"/>
    <s v="NULL"/>
    <x v="2"/>
    <x v="0"/>
    <x v="609"/>
  </r>
  <r>
    <x v="400"/>
    <x v="0"/>
    <x v="1"/>
    <x v="4"/>
    <s v=" Maharashtra"/>
    <x v="8"/>
    <s v="NULL"/>
    <s v="NULL"/>
    <x v="0"/>
    <x v="3"/>
    <x v="610"/>
  </r>
  <r>
    <x v="400"/>
    <x v="0"/>
    <x v="1"/>
    <x v="4"/>
    <s v=" Maharashtra"/>
    <x v="8"/>
    <s v="NULL"/>
    <s v="NULL"/>
    <x v="0"/>
    <x v="3"/>
    <x v="611"/>
  </r>
  <r>
    <x v="400"/>
    <x v="0"/>
    <x v="1"/>
    <x v="4"/>
    <s v=" Maharashtra"/>
    <x v="8"/>
    <s v="NULL"/>
    <s v="NULL"/>
    <x v="0"/>
    <x v="3"/>
    <x v="612"/>
  </r>
  <r>
    <x v="400"/>
    <x v="0"/>
    <x v="1"/>
    <x v="7"/>
    <s v=" West Bengal"/>
    <x v="8"/>
    <s v="NULL"/>
    <s v="NULL"/>
    <x v="0"/>
    <x v="3"/>
    <x v="613"/>
  </r>
  <r>
    <x v="401"/>
    <x v="0"/>
    <x v="0"/>
    <x v="3"/>
    <s v=" Karnataka"/>
    <x v="101"/>
    <s v="₹5,00,000 "/>
    <s v=" ₹15,00,000 "/>
    <x v="0"/>
    <x v="2"/>
    <x v="614"/>
  </r>
  <r>
    <x v="401"/>
    <x v="0"/>
    <x v="0"/>
    <x v="3"/>
    <s v=" Karnataka"/>
    <x v="102"/>
    <s v="₹6,00,000 "/>
    <s v=" ₹13,00,000 "/>
    <x v="0"/>
    <x v="2"/>
    <x v="615"/>
  </r>
  <r>
    <x v="402"/>
    <x v="0"/>
    <x v="0"/>
    <x v="3"/>
    <s v=" Karnataka"/>
    <x v="0"/>
    <s v="NULL"/>
    <s v="NULL"/>
    <x v="0"/>
    <x v="0"/>
    <x v="616"/>
  </r>
  <r>
    <x v="403"/>
    <x v="2"/>
    <x v="1"/>
    <x v="3"/>
    <s v=" Karnataka"/>
    <x v="0"/>
    <s v="NULL"/>
    <s v="NULL"/>
    <x v="0"/>
    <x v="0"/>
    <x v="617"/>
  </r>
  <r>
    <x v="404"/>
    <x v="1"/>
    <x v="0"/>
    <x v="4"/>
    <s v=" Maharashtra"/>
    <x v="0"/>
    <s v="NULL"/>
    <s v="NULL"/>
    <x v="0"/>
    <x v="0"/>
    <x v="618"/>
  </r>
  <r>
    <x v="405"/>
    <x v="5"/>
    <x v="0"/>
    <x v="4"/>
    <s v=" Maharashtra"/>
    <x v="0"/>
    <s v="NULL"/>
    <s v="NULL"/>
    <x v="0"/>
    <x v="3"/>
    <x v="619"/>
  </r>
  <r>
    <x v="406"/>
    <x v="8"/>
    <x v="0"/>
    <x v="8"/>
    <s v=" Uttar Pradesh"/>
    <x v="0"/>
    <s v="NULL"/>
    <s v="NULL"/>
    <x v="0"/>
    <x v="0"/>
    <x v="620"/>
  </r>
  <r>
    <x v="407"/>
    <x v="0"/>
    <x v="0"/>
    <x v="3"/>
    <s v=" Karnataka"/>
    <x v="44"/>
    <s v="₹15,00,000 "/>
    <s v=" ₹20,00,000 "/>
    <x v="0"/>
    <x v="3"/>
    <x v="621"/>
  </r>
  <r>
    <x v="408"/>
    <x v="0"/>
    <x v="0"/>
    <x v="18"/>
    <s v=" Delhi"/>
    <x v="0"/>
    <s v="NULL"/>
    <s v="NULL"/>
    <x v="0"/>
    <x v="1"/>
    <x v="622"/>
  </r>
  <r>
    <x v="409"/>
    <x v="0"/>
    <x v="0"/>
    <x v="38"/>
    <s v="Punjab"/>
    <x v="0"/>
    <s v="NULL"/>
    <s v="NULL"/>
    <x v="2"/>
    <x v="0"/>
    <x v="623"/>
  </r>
  <r>
    <x v="410"/>
    <x v="0"/>
    <x v="0"/>
    <x v="42"/>
    <s v=" Delhi"/>
    <x v="103"/>
    <s v="₹3,60,000 "/>
    <s v="NULL"/>
    <x v="0"/>
    <x v="3"/>
    <x v="624"/>
  </r>
  <r>
    <x v="411"/>
    <x v="0"/>
    <x v="1"/>
    <x v="18"/>
    <s v=" Delhi"/>
    <x v="8"/>
    <s v="NULL"/>
    <s v="NULL"/>
    <x v="0"/>
    <x v="0"/>
    <x v="625"/>
  </r>
  <r>
    <x v="411"/>
    <x v="1"/>
    <x v="1"/>
    <x v="6"/>
    <s v=" Haryana"/>
    <x v="8"/>
    <s v="NULL"/>
    <s v="NULL"/>
    <x v="0"/>
    <x v="0"/>
    <x v="626"/>
  </r>
  <r>
    <x v="412"/>
    <x v="4"/>
    <x v="1"/>
    <x v="43"/>
    <s v=" Puducherry"/>
    <x v="0"/>
    <s v="NULL"/>
    <s v="NULL"/>
    <x v="0"/>
    <x v="0"/>
    <x v="627"/>
  </r>
  <r>
    <x v="413"/>
    <x v="0"/>
    <x v="0"/>
    <x v="4"/>
    <s v=" Maharashtra"/>
    <x v="104"/>
    <s v="₹3,00,000 "/>
    <s v=" ₹4,50,000 "/>
    <x v="0"/>
    <x v="1"/>
    <x v="628"/>
  </r>
  <r>
    <x v="414"/>
    <x v="0"/>
    <x v="0"/>
    <x v="3"/>
    <s v=" Karnataka"/>
    <x v="0"/>
    <s v="NULL"/>
    <s v="NULL"/>
    <x v="2"/>
    <x v="0"/>
    <x v="629"/>
  </r>
  <r>
    <x v="415"/>
    <x v="6"/>
    <x v="1"/>
    <x v="3"/>
    <s v=" Karnataka"/>
    <x v="0"/>
    <s v="NULL"/>
    <s v="NULL"/>
    <x v="0"/>
    <x v="0"/>
    <x v="630"/>
  </r>
  <r>
    <x v="416"/>
    <x v="0"/>
    <x v="1"/>
    <x v="10"/>
    <s v=" Madhya Pradesh"/>
    <x v="22"/>
    <s v="₹180,000 "/>
    <s v=" ₹240,000 "/>
    <x v="0"/>
    <x v="3"/>
    <x v="631"/>
  </r>
  <r>
    <x v="417"/>
    <x v="0"/>
    <x v="1"/>
    <x v="2"/>
    <s v="Delhi"/>
    <x v="36"/>
    <s v="₹10,00,000 "/>
    <s v=" ₹12,00,000 "/>
    <x v="0"/>
    <x v="2"/>
    <x v="632"/>
  </r>
  <r>
    <x v="418"/>
    <x v="1"/>
    <x v="1"/>
    <x v="28"/>
    <s v=" Andhra Pradesh"/>
    <x v="0"/>
    <s v="NULL"/>
    <s v="NULL"/>
    <x v="2"/>
    <x v="0"/>
    <x v="633"/>
  </r>
  <r>
    <x v="419"/>
    <x v="8"/>
    <x v="0"/>
    <x v="4"/>
    <s v=" Maharashtra"/>
    <x v="0"/>
    <s v="NULL"/>
    <s v="NULL"/>
    <x v="2"/>
    <x v="0"/>
    <x v="634"/>
  </r>
  <r>
    <x v="420"/>
    <x v="0"/>
    <x v="0"/>
    <x v="1"/>
    <s v=" Telangana"/>
    <x v="0"/>
    <s v="NULL"/>
    <s v="NULL"/>
    <x v="0"/>
    <x v="0"/>
    <x v="635"/>
  </r>
  <r>
    <x v="421"/>
    <x v="0"/>
    <x v="0"/>
    <x v="3"/>
    <s v=" Karnataka"/>
    <x v="0"/>
    <s v="NULL"/>
    <s v="NULL"/>
    <x v="0"/>
    <x v="0"/>
    <x v="636"/>
  </r>
  <r>
    <x v="421"/>
    <x v="0"/>
    <x v="0"/>
    <x v="24"/>
    <s v=" Kerala"/>
    <x v="0"/>
    <s v="NULL"/>
    <s v="NULL"/>
    <x v="0"/>
    <x v="0"/>
    <x v="637"/>
  </r>
  <r>
    <x v="422"/>
    <x v="0"/>
    <x v="0"/>
    <x v="15"/>
    <s v=" Gujarat"/>
    <x v="8"/>
    <s v="NULL"/>
    <s v="NULL"/>
    <x v="0"/>
    <x v="0"/>
    <x v="638"/>
  </r>
  <r>
    <x v="423"/>
    <x v="0"/>
    <x v="0"/>
    <x v="3"/>
    <s v=" Karnataka"/>
    <x v="0"/>
    <s v="NULL"/>
    <s v="NULL"/>
    <x v="0"/>
    <x v="0"/>
    <x v="639"/>
  </r>
  <r>
    <x v="424"/>
    <x v="0"/>
    <x v="1"/>
    <x v="18"/>
    <s v=" Delhi"/>
    <x v="0"/>
    <s v="NULL"/>
    <s v="NULL"/>
    <x v="2"/>
    <x v="0"/>
    <x v="640"/>
  </r>
  <r>
    <x v="425"/>
    <x v="0"/>
    <x v="1"/>
    <x v="0"/>
    <s v=" Maharashtra"/>
    <x v="0"/>
    <s v="NULL"/>
    <s v="NULL"/>
    <x v="2"/>
    <x v="0"/>
    <x v="641"/>
  </r>
  <r>
    <x v="426"/>
    <x v="0"/>
    <x v="1"/>
    <x v="3"/>
    <s v=" Karnataka"/>
    <x v="0"/>
    <s v="NULL"/>
    <s v="NULL"/>
    <x v="2"/>
    <x v="0"/>
    <x v="642"/>
  </r>
  <r>
    <x v="427"/>
    <x v="0"/>
    <x v="0"/>
    <x v="3"/>
    <s v=" Karnataka"/>
    <x v="0"/>
    <s v="NULL"/>
    <s v="NULL"/>
    <x v="2"/>
    <x v="0"/>
    <x v="643"/>
  </r>
  <r>
    <x v="428"/>
    <x v="1"/>
    <x v="0"/>
    <x v="0"/>
    <s v=" Maharashtra"/>
    <x v="96"/>
    <s v=" ₹9,00,000 "/>
    <s v="NULL"/>
    <x v="0"/>
    <x v="3"/>
    <x v="644"/>
  </r>
  <r>
    <x v="428"/>
    <x v="7"/>
    <x v="0"/>
    <x v="2"/>
    <s v=" Karnataka"/>
    <x v="105"/>
    <s v="₹8,00,000 "/>
    <s v=" ₹11,00,000 "/>
    <x v="0"/>
    <x v="3"/>
    <x v="645"/>
  </r>
  <r>
    <x v="429"/>
    <x v="8"/>
    <x v="1"/>
    <x v="3"/>
    <s v=" Karnataka"/>
    <x v="0"/>
    <s v="NULL"/>
    <s v="NULL"/>
    <x v="0"/>
    <x v="0"/>
    <x v="646"/>
  </r>
  <r>
    <x v="429"/>
    <x v="8"/>
    <x v="0"/>
    <x v="3"/>
    <s v=" Karnataka"/>
    <x v="0"/>
    <s v="NULL"/>
    <s v="NULL"/>
    <x v="0"/>
    <x v="0"/>
    <x v="647"/>
  </r>
  <r>
    <x v="430"/>
    <x v="0"/>
    <x v="0"/>
    <x v="3"/>
    <s v=" Karnataka"/>
    <x v="106"/>
    <s v="₹3,00,000 "/>
    <s v=" ₹3,50,000 "/>
    <x v="0"/>
    <x v="3"/>
    <x v="648"/>
  </r>
  <r>
    <x v="431"/>
    <x v="0"/>
    <x v="0"/>
    <x v="0"/>
    <s v=" Maharashtra"/>
    <x v="0"/>
    <s v="NULL"/>
    <s v="NULL"/>
    <x v="0"/>
    <x v="0"/>
    <x v="649"/>
  </r>
  <r>
    <x v="432"/>
    <x v="0"/>
    <x v="0"/>
    <x v="6"/>
    <s v=" Haryana"/>
    <x v="107"/>
    <s v="₹9,00,000 "/>
    <s v=" ₹12,00,000 "/>
    <x v="0"/>
    <x v="0"/>
    <x v="650"/>
  </r>
  <r>
    <x v="433"/>
    <x v="2"/>
    <x v="0"/>
    <x v="4"/>
    <s v=" Maharashtra"/>
    <x v="108"/>
    <s v="₹600,000 "/>
    <s v=" ₹720,000 "/>
    <x v="0"/>
    <x v="3"/>
    <x v="651"/>
  </r>
  <r>
    <x v="434"/>
    <x v="0"/>
    <x v="0"/>
    <x v="6"/>
    <s v=" Haryana"/>
    <x v="0"/>
    <s v="NULL"/>
    <s v="NULL"/>
    <x v="2"/>
    <x v="0"/>
    <x v="652"/>
  </r>
  <r>
    <x v="435"/>
    <x v="0"/>
    <x v="1"/>
    <x v="4"/>
    <s v=" Maharashtra"/>
    <x v="0"/>
    <s v="NULL"/>
    <s v="NULL"/>
    <x v="0"/>
    <x v="0"/>
    <x v="653"/>
  </r>
  <r>
    <x v="436"/>
    <x v="0"/>
    <x v="1"/>
    <x v="3"/>
    <s v=" Karnataka"/>
    <x v="0"/>
    <s v="NULL"/>
    <s v="NULL"/>
    <x v="0"/>
    <x v="0"/>
    <x v="654"/>
  </r>
  <r>
    <x v="436"/>
    <x v="0"/>
    <x v="0"/>
    <x v="8"/>
    <s v=" Uttar Pradesh"/>
    <x v="0"/>
    <s v="NULL"/>
    <s v="NULL"/>
    <x v="0"/>
    <x v="0"/>
    <x v="655"/>
  </r>
  <r>
    <x v="436"/>
    <x v="1"/>
    <x v="1"/>
    <x v="1"/>
    <s v=" Telangana"/>
    <x v="0"/>
    <s v="NULL"/>
    <s v="NULL"/>
    <x v="0"/>
    <x v="0"/>
    <x v="656"/>
  </r>
  <r>
    <x v="436"/>
    <x v="9"/>
    <x v="0"/>
    <x v="3"/>
    <s v=" Karnataka"/>
    <x v="0"/>
    <s v="NULL"/>
    <s v="NULL"/>
    <x v="0"/>
    <x v="3"/>
    <x v="657"/>
  </r>
  <r>
    <x v="437"/>
    <x v="0"/>
    <x v="0"/>
    <x v="3"/>
    <s v=" Karnataka"/>
    <x v="0"/>
    <s v="NULL"/>
    <s v="NULL"/>
    <x v="2"/>
    <x v="0"/>
    <x v="658"/>
  </r>
  <r>
    <x v="437"/>
    <x v="0"/>
    <x v="0"/>
    <x v="3"/>
    <s v=" Karnataka"/>
    <x v="0"/>
    <s v="NULL"/>
    <s v="NULL"/>
    <x v="2"/>
    <x v="0"/>
    <x v="659"/>
  </r>
  <r>
    <x v="437"/>
    <x v="1"/>
    <x v="0"/>
    <x v="3"/>
    <s v=" Karnataka"/>
    <x v="0"/>
    <s v="NULL"/>
    <s v="NULL"/>
    <x v="2"/>
    <x v="0"/>
    <x v="660"/>
  </r>
  <r>
    <x v="438"/>
    <x v="0"/>
    <x v="1"/>
    <x v="6"/>
    <s v=" Haryana"/>
    <x v="109"/>
    <s v="₹3,00,000 "/>
    <s v=" ₹6,50,000 "/>
    <x v="0"/>
    <x v="0"/>
    <x v="661"/>
  </r>
  <r>
    <x v="438"/>
    <x v="0"/>
    <x v="0"/>
    <x v="6"/>
    <s v=" Haryana"/>
    <x v="110"/>
    <s v="₹4,00,000 "/>
    <s v=" ₹9,00,000 "/>
    <x v="0"/>
    <x v="0"/>
    <x v="662"/>
  </r>
  <r>
    <x v="438"/>
    <x v="0"/>
    <x v="1"/>
    <x v="3"/>
    <s v=" Karnataka"/>
    <x v="111"/>
    <s v="₹6,00,000 "/>
    <s v=" ₹10,00,000 "/>
    <x v="0"/>
    <x v="0"/>
    <x v="663"/>
  </r>
  <r>
    <x v="439"/>
    <x v="0"/>
    <x v="0"/>
    <x v="0"/>
    <s v=" Maharashtra"/>
    <x v="0"/>
    <s v="NULL"/>
    <s v="NULL"/>
    <x v="0"/>
    <x v="0"/>
    <x v="649"/>
  </r>
  <r>
    <x v="440"/>
    <x v="1"/>
    <x v="0"/>
    <x v="3"/>
    <s v=" Karnataka"/>
    <x v="112"/>
    <s v="₹216,608 "/>
    <s v=" ₹600,000 "/>
    <x v="0"/>
    <x v="3"/>
    <x v="664"/>
  </r>
  <r>
    <x v="441"/>
    <x v="0"/>
    <x v="1"/>
    <x v="44"/>
    <s v=" Maharashtra"/>
    <x v="0"/>
    <s v="NULL"/>
    <s v="NULL"/>
    <x v="0"/>
    <x v="1"/>
    <x v="665"/>
  </r>
  <r>
    <x v="442"/>
    <x v="0"/>
    <x v="0"/>
    <x v="16"/>
    <s v=" Gujarat"/>
    <x v="113"/>
    <s v="₹144,000"/>
    <s v="₹2,00,000"/>
    <x v="0"/>
    <x v="3"/>
    <x v="666"/>
  </r>
  <r>
    <x v="443"/>
    <x v="0"/>
    <x v="0"/>
    <x v="2"/>
    <s v="Karnataka"/>
    <x v="0"/>
    <s v="NULL"/>
    <s v="NULL"/>
    <x v="2"/>
    <x v="0"/>
    <x v="667"/>
  </r>
  <r>
    <x v="444"/>
    <x v="1"/>
    <x v="0"/>
    <x v="2"/>
    <s v="NULL"/>
    <x v="114"/>
    <s v="₹360,000 "/>
    <s v=" ₹600,000 "/>
    <x v="0"/>
    <x v="3"/>
    <x v="668"/>
  </r>
  <r>
    <x v="445"/>
    <x v="0"/>
    <x v="0"/>
    <x v="6"/>
    <s v=" Haryana"/>
    <x v="0"/>
    <s v="NULL"/>
    <s v="NULL"/>
    <x v="0"/>
    <x v="0"/>
    <x v="669"/>
  </r>
  <r>
    <x v="445"/>
    <x v="0"/>
    <x v="0"/>
    <x v="3"/>
    <s v=" Karnataka"/>
    <x v="0"/>
    <s v="NULL"/>
    <s v="NULL"/>
    <x v="0"/>
    <x v="0"/>
    <x v="670"/>
  </r>
  <r>
    <x v="445"/>
    <x v="1"/>
    <x v="0"/>
    <x v="6"/>
    <s v=" Haryana"/>
    <x v="0"/>
    <s v="NULL"/>
    <s v="NULL"/>
    <x v="0"/>
    <x v="0"/>
    <x v="671"/>
  </r>
  <r>
    <x v="446"/>
    <x v="0"/>
    <x v="0"/>
    <x v="7"/>
    <s v=" West Bengal"/>
    <x v="115"/>
    <s v="₹144,000 "/>
    <s v=" ₹240,000 "/>
    <x v="0"/>
    <x v="3"/>
    <x v="672"/>
  </r>
  <r>
    <x v="447"/>
    <x v="0"/>
    <x v="1"/>
    <x v="0"/>
    <s v=" Maharashtra"/>
    <x v="116"/>
    <s v="₹5,50,000 "/>
    <s v=" ₹10,33,365 "/>
    <x v="0"/>
    <x v="3"/>
    <x v="673"/>
  </r>
  <r>
    <x v="448"/>
    <x v="1"/>
    <x v="1"/>
    <x v="24"/>
    <s v=" Kerala"/>
    <x v="111"/>
    <s v="₹6,00,000 "/>
    <s v=" ₹10,00,000 "/>
    <x v="0"/>
    <x v="3"/>
    <x v="674"/>
  </r>
  <r>
    <x v="449"/>
    <x v="9"/>
    <x v="0"/>
    <x v="3"/>
    <s v=" Karnataka"/>
    <x v="0"/>
    <s v="NULL"/>
    <s v="NULL"/>
    <x v="2"/>
    <x v="0"/>
    <x v="675"/>
  </r>
  <r>
    <x v="450"/>
    <x v="2"/>
    <x v="1"/>
    <x v="1"/>
    <s v=" Telangana"/>
    <x v="0"/>
    <s v="NULL"/>
    <s v="NULL"/>
    <x v="0"/>
    <x v="0"/>
    <x v="676"/>
  </r>
  <r>
    <x v="451"/>
    <x v="0"/>
    <x v="0"/>
    <x v="38"/>
    <s v=" Chandigarh"/>
    <x v="117"/>
    <s v="₹840,000 "/>
    <s v=" ₹12,00,000 "/>
    <x v="0"/>
    <x v="2"/>
    <x v="569"/>
  </r>
  <r>
    <x v="452"/>
    <x v="0"/>
    <x v="0"/>
    <x v="45"/>
    <s v=" Haryana"/>
    <x v="0"/>
    <s v="NULL"/>
    <s v="NULL"/>
    <x v="2"/>
    <x v="0"/>
    <x v="677"/>
  </r>
  <r>
    <x v="453"/>
    <x v="2"/>
    <x v="0"/>
    <x v="0"/>
    <s v=" Maharashtra"/>
    <x v="0"/>
    <s v="NULL"/>
    <s v="NULL"/>
    <x v="0"/>
    <x v="0"/>
    <x v="678"/>
  </r>
  <r>
    <x v="454"/>
    <x v="5"/>
    <x v="1"/>
    <x v="4"/>
    <s v=" Maharashtra"/>
    <x v="118"/>
    <s v="NULL"/>
    <s v="₹12,00,000 "/>
    <x v="0"/>
    <x v="3"/>
    <x v="679"/>
  </r>
  <r>
    <x v="455"/>
    <x v="0"/>
    <x v="0"/>
    <x v="6"/>
    <s v=" Haryana"/>
    <x v="0"/>
    <s v="NULL"/>
    <s v="NULL"/>
    <x v="0"/>
    <x v="0"/>
    <x v="680"/>
  </r>
  <r>
    <x v="456"/>
    <x v="0"/>
    <x v="0"/>
    <x v="3"/>
    <s v=" Karnataka"/>
    <x v="0"/>
    <s v="NULL"/>
    <s v="NULL"/>
    <x v="0"/>
    <x v="0"/>
    <x v="681"/>
  </r>
  <r>
    <x v="457"/>
    <x v="0"/>
    <x v="1"/>
    <x v="16"/>
    <s v=" Gujarat"/>
    <x v="119"/>
    <s v="₹120,000 "/>
    <s v=" ₹2,16,000 "/>
    <x v="0"/>
    <x v="3"/>
    <x v="69"/>
  </r>
  <r>
    <x v="458"/>
    <x v="0"/>
    <x v="0"/>
    <x v="1"/>
    <s v=" Telangana"/>
    <x v="0"/>
    <s v="NULL"/>
    <s v="NULL"/>
    <x v="0"/>
    <x v="0"/>
    <x v="682"/>
  </r>
  <r>
    <x v="459"/>
    <x v="8"/>
    <x v="0"/>
    <x v="0"/>
    <s v=" Maharashtra"/>
    <x v="0"/>
    <s v="NULL"/>
    <s v="NULL"/>
    <x v="0"/>
    <x v="0"/>
    <x v="683"/>
  </r>
  <r>
    <x v="460"/>
    <x v="0"/>
    <x v="0"/>
    <x v="4"/>
    <s v=" Maharashtra"/>
    <x v="0"/>
    <s v="NULL"/>
    <s v="NULL"/>
    <x v="0"/>
    <x v="0"/>
    <x v="684"/>
  </r>
  <r>
    <x v="461"/>
    <x v="5"/>
    <x v="1"/>
    <x v="0"/>
    <s v=" Maharashtra"/>
    <x v="120"/>
    <s v="₹264,000 "/>
    <s v=" ₹300,000 "/>
    <x v="0"/>
    <x v="3"/>
    <x v="685"/>
  </r>
  <r>
    <x v="462"/>
    <x v="0"/>
    <x v="1"/>
    <x v="18"/>
    <s v=" Delhi"/>
    <x v="4"/>
    <s v="₹360,000 "/>
    <s v=" ₹480,000 "/>
    <x v="0"/>
    <x v="3"/>
    <x v="686"/>
  </r>
  <r>
    <x v="463"/>
    <x v="0"/>
    <x v="0"/>
    <x v="1"/>
    <s v=" Telangana"/>
    <x v="8"/>
    <s v="NULL"/>
    <s v="NULL"/>
    <x v="0"/>
    <x v="0"/>
    <x v="687"/>
  </r>
  <r>
    <x v="464"/>
    <x v="1"/>
    <x v="0"/>
    <x v="0"/>
    <s v=" Maharashtra"/>
    <x v="0"/>
    <s v="NULL"/>
    <s v="NULL"/>
    <x v="2"/>
    <x v="0"/>
    <x v="688"/>
  </r>
  <r>
    <x v="465"/>
    <x v="0"/>
    <x v="0"/>
    <x v="1"/>
    <s v=" Telangana"/>
    <x v="0"/>
    <s v="NULL"/>
    <s v="NULL"/>
    <x v="2"/>
    <x v="0"/>
    <x v="689"/>
  </r>
  <r>
    <x v="466"/>
    <x v="0"/>
    <x v="0"/>
    <x v="3"/>
    <s v=" Karnataka"/>
    <x v="121"/>
    <s v="₹3,00,000 "/>
    <s v=" ₹4,00,000 "/>
    <x v="2"/>
    <x v="0"/>
    <x v="690"/>
  </r>
  <r>
    <x v="467"/>
    <x v="0"/>
    <x v="0"/>
    <x v="2"/>
    <s v="Karnataka"/>
    <x v="0"/>
    <s v="NULL"/>
    <s v="NULL"/>
    <x v="2"/>
    <x v="0"/>
    <x v="691"/>
  </r>
  <r>
    <x v="468"/>
    <x v="0"/>
    <x v="0"/>
    <x v="0"/>
    <s v=" Maharashtra"/>
    <x v="0"/>
    <s v="NULL"/>
    <s v="NULL"/>
    <x v="0"/>
    <x v="2"/>
    <x v="692"/>
  </r>
  <r>
    <x v="469"/>
    <x v="0"/>
    <x v="0"/>
    <x v="1"/>
    <s v=" Telangana"/>
    <x v="7"/>
    <s v="₹6,00,000 "/>
    <s v=" ₹12,00,000 "/>
    <x v="0"/>
    <x v="3"/>
    <x v="693"/>
  </r>
  <r>
    <x v="470"/>
    <x v="0"/>
    <x v="1"/>
    <x v="3"/>
    <s v=" Karnataka"/>
    <x v="0"/>
    <s v="NULL"/>
    <s v="NULL"/>
    <x v="0"/>
    <x v="0"/>
    <x v="694"/>
  </r>
  <r>
    <x v="470"/>
    <x v="0"/>
    <x v="1"/>
    <x v="3"/>
    <s v=" Karnataka"/>
    <x v="0"/>
    <s v="NULL"/>
    <s v="NULL"/>
    <x v="0"/>
    <x v="0"/>
    <x v="695"/>
  </r>
  <r>
    <x v="470"/>
    <x v="8"/>
    <x v="0"/>
    <x v="3"/>
    <s v=" Karnataka"/>
    <x v="0"/>
    <s v="NULL"/>
    <s v="NULL"/>
    <x v="0"/>
    <x v="0"/>
    <x v="696"/>
  </r>
  <r>
    <x v="471"/>
    <x v="0"/>
    <x v="0"/>
    <x v="3"/>
    <s v=" Karnataka"/>
    <x v="0"/>
    <s v="NULL"/>
    <s v="NULL"/>
    <x v="0"/>
    <x v="0"/>
    <x v="697"/>
  </r>
  <r>
    <x v="472"/>
    <x v="0"/>
    <x v="1"/>
    <x v="4"/>
    <s v=" Maharashtra"/>
    <x v="30"/>
    <s v="₹4,00,000 "/>
    <s v=" ₹10,00,000 "/>
    <x v="0"/>
    <x v="3"/>
    <x v="698"/>
  </r>
  <r>
    <x v="473"/>
    <x v="5"/>
    <x v="1"/>
    <x v="1"/>
    <s v=" Telangana"/>
    <x v="122"/>
    <s v=" ₹120,000 "/>
    <s v="NULL"/>
    <x v="0"/>
    <x v="3"/>
    <x v="699"/>
  </r>
  <r>
    <x v="474"/>
    <x v="9"/>
    <x v="0"/>
    <x v="0"/>
    <s v=" Maharashtra"/>
    <x v="0"/>
    <s v="NULL"/>
    <s v="NULL"/>
    <x v="0"/>
    <x v="0"/>
    <x v="700"/>
  </r>
  <r>
    <x v="475"/>
    <x v="9"/>
    <x v="1"/>
    <x v="4"/>
    <s v=" Maharashtra"/>
    <x v="95"/>
    <s v="₹5,00,000 "/>
    <s v=" ₹7,00,000 "/>
    <x v="0"/>
    <x v="1"/>
    <x v="701"/>
  </r>
  <r>
    <x v="476"/>
    <x v="0"/>
    <x v="1"/>
    <x v="46"/>
    <s v=" Karnataka"/>
    <x v="0"/>
    <s v="NULL"/>
    <s v="NULL"/>
    <x v="0"/>
    <x v="3"/>
    <x v="702"/>
  </r>
  <r>
    <x v="477"/>
    <x v="0"/>
    <x v="0"/>
    <x v="0"/>
    <s v=" Maharashtra"/>
    <x v="0"/>
    <s v="NULL"/>
    <s v="NULL"/>
    <x v="2"/>
    <x v="0"/>
    <x v="703"/>
  </r>
  <r>
    <x v="478"/>
    <x v="2"/>
    <x v="0"/>
    <x v="2"/>
    <s v="Karnataka"/>
    <x v="0"/>
    <s v="NULL"/>
    <s v="NULL"/>
    <x v="0"/>
    <x v="0"/>
    <x v="704"/>
  </r>
  <r>
    <x v="479"/>
    <x v="0"/>
    <x v="0"/>
    <x v="3"/>
    <s v=" Karnataka"/>
    <x v="0"/>
    <s v="NULL"/>
    <s v="NULL"/>
    <x v="0"/>
    <x v="0"/>
    <x v="705"/>
  </r>
  <r>
    <x v="480"/>
    <x v="0"/>
    <x v="0"/>
    <x v="4"/>
    <s v=" Maharashtra"/>
    <x v="6"/>
    <s v="₹4,00,000 "/>
    <s v=" ₹6,00,000 "/>
    <x v="0"/>
    <x v="3"/>
    <x v="706"/>
  </r>
  <r>
    <x v="481"/>
    <x v="1"/>
    <x v="0"/>
    <x v="23"/>
    <s v=" Kerala"/>
    <x v="123"/>
    <s v="₹240,000 "/>
    <s v=" ₹360,000"/>
    <x v="0"/>
    <x v="3"/>
    <x v="707"/>
  </r>
  <r>
    <x v="482"/>
    <x v="1"/>
    <x v="0"/>
    <x v="47"/>
    <s v=" Mumbai"/>
    <x v="0"/>
    <s v="NULL"/>
    <s v="NULL"/>
    <x v="0"/>
    <x v="0"/>
    <x v="708"/>
  </r>
  <r>
    <x v="483"/>
    <x v="5"/>
    <x v="1"/>
    <x v="0"/>
    <s v=" Maharashtra"/>
    <x v="124"/>
    <s v="₹480,000 "/>
    <s v=" ₹600,000 "/>
    <x v="0"/>
    <x v="3"/>
    <x v="69"/>
  </r>
  <r>
    <x v="484"/>
    <x v="0"/>
    <x v="1"/>
    <x v="2"/>
    <s v=" Telangana"/>
    <x v="0"/>
    <s v="NULL"/>
    <s v="NULL"/>
    <x v="0"/>
    <x v="0"/>
    <x v="709"/>
  </r>
  <r>
    <x v="484"/>
    <x v="0"/>
    <x v="1"/>
    <x v="1"/>
    <s v=" Telangana"/>
    <x v="0"/>
    <s v="NULL"/>
    <s v="NULL"/>
    <x v="0"/>
    <x v="0"/>
    <x v="710"/>
  </r>
  <r>
    <x v="485"/>
    <x v="0"/>
    <x v="0"/>
    <x v="0"/>
    <s v=" Maharashtra"/>
    <x v="125"/>
    <s v="₹960,000 "/>
    <s v=" ₹1320,000"/>
    <x v="0"/>
    <x v="3"/>
    <x v="711"/>
  </r>
  <r>
    <x v="486"/>
    <x v="0"/>
    <x v="0"/>
    <x v="3"/>
    <s v=" Karnataka"/>
    <x v="67"/>
    <s v="₹200,000 "/>
    <s v=" ₹300,000 "/>
    <x v="2"/>
    <x v="0"/>
    <x v="712"/>
  </r>
  <r>
    <x v="487"/>
    <x v="0"/>
    <x v="0"/>
    <x v="0"/>
    <s v=" Maharashtra"/>
    <x v="0"/>
    <s v="NULL"/>
    <s v="NULL"/>
    <x v="3"/>
    <x v="0"/>
    <x v="713"/>
  </r>
  <r>
    <x v="488"/>
    <x v="5"/>
    <x v="0"/>
    <x v="0"/>
    <s v=" Maharashtra"/>
    <x v="0"/>
    <s v="NULL"/>
    <s v="NULL"/>
    <x v="2"/>
    <x v="0"/>
    <x v="714"/>
  </r>
  <r>
    <x v="489"/>
    <x v="1"/>
    <x v="0"/>
    <x v="15"/>
    <s v=" Gujarat"/>
    <x v="0"/>
    <s v="NULL"/>
    <s v="NULL"/>
    <x v="0"/>
    <x v="3"/>
    <x v="715"/>
  </r>
  <r>
    <x v="490"/>
    <x v="0"/>
    <x v="0"/>
    <x v="3"/>
    <s v=" Karnataka"/>
    <x v="126"/>
    <s v="₹1,80,000 "/>
    <s v=" ₹3,00,000 "/>
    <x v="0"/>
    <x v="3"/>
    <x v="716"/>
  </r>
  <r>
    <x v="491"/>
    <x v="0"/>
    <x v="1"/>
    <x v="3"/>
    <s v=" Karnataka"/>
    <x v="0"/>
    <s v="NULL"/>
    <s v="NULL"/>
    <x v="0"/>
    <x v="0"/>
    <x v="717"/>
  </r>
  <r>
    <x v="492"/>
    <x v="0"/>
    <x v="0"/>
    <x v="6"/>
    <s v=" Haryana"/>
    <x v="0"/>
    <s v="NULL"/>
    <s v="NULL"/>
    <x v="2"/>
    <x v="0"/>
    <x v="718"/>
  </r>
  <r>
    <x v="493"/>
    <x v="1"/>
    <x v="0"/>
    <x v="3"/>
    <s v=" Karnataka"/>
    <x v="0"/>
    <s v="NULL"/>
    <s v="NULL"/>
    <x v="0"/>
    <x v="0"/>
    <x v="719"/>
  </r>
  <r>
    <x v="494"/>
    <x v="0"/>
    <x v="0"/>
    <x v="3"/>
    <s v=" Karnataka"/>
    <x v="0"/>
    <s v="NULL"/>
    <s v="NULL"/>
    <x v="0"/>
    <x v="0"/>
    <x v="720"/>
  </r>
  <r>
    <x v="494"/>
    <x v="0"/>
    <x v="0"/>
    <x v="6"/>
    <s v=" Haryana"/>
    <x v="0"/>
    <s v="NULL"/>
    <s v="NULL"/>
    <x v="0"/>
    <x v="0"/>
    <x v="721"/>
  </r>
  <r>
    <x v="494"/>
    <x v="0"/>
    <x v="0"/>
    <x v="4"/>
    <s v=" Maharashtra"/>
    <x v="0"/>
    <s v="NULL"/>
    <s v="NULL"/>
    <x v="2"/>
    <x v="0"/>
    <x v="722"/>
  </r>
  <r>
    <x v="494"/>
    <x v="0"/>
    <x v="1"/>
    <x v="6"/>
    <s v=" Haryana"/>
    <x v="0"/>
    <s v="NULL"/>
    <s v="NULL"/>
    <x v="0"/>
    <x v="0"/>
    <x v="723"/>
  </r>
  <r>
    <x v="494"/>
    <x v="0"/>
    <x v="0"/>
    <x v="1"/>
    <s v=" Telangana"/>
    <x v="0"/>
    <s v="NULL"/>
    <s v="NULL"/>
    <x v="0"/>
    <x v="0"/>
    <x v="724"/>
  </r>
  <r>
    <x v="494"/>
    <x v="8"/>
    <x v="0"/>
    <x v="6"/>
    <s v=" Haryana"/>
    <x v="0"/>
    <s v="NULL"/>
    <s v="NULL"/>
    <x v="0"/>
    <x v="0"/>
    <x v="725"/>
  </r>
  <r>
    <x v="495"/>
    <x v="8"/>
    <x v="0"/>
    <x v="48"/>
    <s v=" Rajasthan"/>
    <x v="73"/>
    <s v="₹6,00,000 "/>
    <s v=" ₹9,00,000 "/>
    <x v="2"/>
    <x v="0"/>
    <x v="726"/>
  </r>
  <r>
    <x v="496"/>
    <x v="0"/>
    <x v="0"/>
    <x v="49"/>
    <s v=" Uttarakhand"/>
    <x v="0"/>
    <s v="NULL"/>
    <s v="NULL"/>
    <x v="2"/>
    <x v="0"/>
    <x v="727"/>
  </r>
  <r>
    <x v="497"/>
    <x v="0"/>
    <x v="0"/>
    <x v="7"/>
    <s v=" West Bengal"/>
    <x v="92"/>
    <s v="₹8,00,000 "/>
    <s v=" ₹12,00,000 "/>
    <x v="0"/>
    <x v="3"/>
    <x v="728"/>
  </r>
  <r>
    <x v="498"/>
    <x v="0"/>
    <x v="0"/>
    <x v="37"/>
    <s v=" Maharashtra"/>
    <x v="127"/>
    <s v="₹120000"/>
    <s v="NULL"/>
    <x v="0"/>
    <x v="3"/>
    <x v="729"/>
  </r>
  <r>
    <x v="499"/>
    <x v="0"/>
    <x v="0"/>
    <x v="3"/>
    <s v=" Karnataka"/>
    <x v="0"/>
    <s v="NULL"/>
    <s v="NULL"/>
    <x v="0"/>
    <x v="0"/>
    <x v="730"/>
  </r>
  <r>
    <x v="500"/>
    <x v="0"/>
    <x v="0"/>
    <x v="5"/>
    <s v=" Gujarat"/>
    <x v="0"/>
    <s v="NULL"/>
    <s v="NULL"/>
    <x v="0"/>
    <x v="0"/>
    <x v="731"/>
  </r>
  <r>
    <x v="501"/>
    <x v="1"/>
    <x v="0"/>
    <x v="5"/>
    <s v=" Gujarat"/>
    <x v="128"/>
    <s v="₹2,40,000 "/>
    <s v=" ₹7,20,000 "/>
    <x v="0"/>
    <x v="3"/>
    <x v="732"/>
  </r>
  <r>
    <x v="502"/>
    <x v="0"/>
    <x v="0"/>
    <x v="1"/>
    <s v=" Telangana"/>
    <x v="0"/>
    <s v="NULL"/>
    <s v="NULL"/>
    <x v="0"/>
    <x v="0"/>
    <x v="733"/>
  </r>
  <r>
    <x v="503"/>
    <x v="0"/>
    <x v="0"/>
    <x v="3"/>
    <s v=" Karnataka"/>
    <x v="0"/>
    <s v="NULL"/>
    <s v="NULL"/>
    <x v="0"/>
    <x v="0"/>
    <x v="734"/>
  </r>
  <r>
    <x v="504"/>
    <x v="8"/>
    <x v="0"/>
    <x v="4"/>
    <s v=" Maharashtra"/>
    <x v="0"/>
    <s v="NULL"/>
    <s v="NULL"/>
    <x v="2"/>
    <x v="0"/>
    <x v="735"/>
  </r>
  <r>
    <x v="505"/>
    <x v="0"/>
    <x v="1"/>
    <x v="0"/>
    <s v=" Maharashtra"/>
    <x v="15"/>
    <s v=" ₹3,00,000 "/>
    <s v="NULL"/>
    <x v="0"/>
    <x v="3"/>
    <x v="632"/>
  </r>
  <r>
    <x v="506"/>
    <x v="4"/>
    <x v="0"/>
    <x v="0"/>
    <s v=" Maharashtra"/>
    <x v="0"/>
    <s v="NULL"/>
    <s v="NULL"/>
    <x v="0"/>
    <x v="2"/>
    <x v="736"/>
  </r>
  <r>
    <x v="507"/>
    <x v="0"/>
    <x v="0"/>
    <x v="50"/>
    <s v=" Karnataka"/>
    <x v="26"/>
    <s v="₹240,000 "/>
    <s v=" ₹360,000 "/>
    <x v="0"/>
    <x v="3"/>
    <x v="737"/>
  </r>
  <r>
    <x v="508"/>
    <x v="0"/>
    <x v="1"/>
    <x v="3"/>
    <s v=" Karnataka"/>
    <x v="0"/>
    <s v="NULL"/>
    <s v="NULL"/>
    <x v="0"/>
    <x v="0"/>
    <x v="738"/>
  </r>
  <r>
    <x v="508"/>
    <x v="5"/>
    <x v="0"/>
    <x v="9"/>
    <s v=" Tamil Nadu"/>
    <x v="0"/>
    <s v="NULL"/>
    <s v="NULL"/>
    <x v="0"/>
    <x v="0"/>
    <x v="739"/>
  </r>
  <r>
    <x v="509"/>
    <x v="1"/>
    <x v="0"/>
    <x v="4"/>
    <s v=" Maharashtra"/>
    <x v="0"/>
    <s v="NULL"/>
    <s v="NULL"/>
    <x v="2"/>
    <x v="0"/>
    <x v="740"/>
  </r>
  <r>
    <x v="510"/>
    <x v="0"/>
    <x v="0"/>
    <x v="3"/>
    <s v=" Karnataka"/>
    <x v="0"/>
    <s v="NULL"/>
    <s v="NULL"/>
    <x v="0"/>
    <x v="0"/>
    <x v="741"/>
  </r>
  <r>
    <x v="511"/>
    <x v="1"/>
    <x v="0"/>
    <x v="3"/>
    <s v=" Karnataka"/>
    <x v="0"/>
    <s v="NULL"/>
    <s v="NULL"/>
    <x v="0"/>
    <x v="0"/>
    <x v="742"/>
  </r>
  <r>
    <x v="512"/>
    <x v="8"/>
    <x v="0"/>
    <x v="1"/>
    <s v=" Telangana"/>
    <x v="0"/>
    <s v="NULL"/>
    <s v="NULL"/>
    <x v="0"/>
    <x v="0"/>
    <x v="743"/>
  </r>
  <r>
    <x v="513"/>
    <x v="6"/>
    <x v="0"/>
    <x v="18"/>
    <s v=" Delhi"/>
    <x v="129"/>
    <s v="₹18,00,000 "/>
    <s v=" ₹25,00,000 "/>
    <x v="0"/>
    <x v="0"/>
    <x v="744"/>
  </r>
  <r>
    <x v="514"/>
    <x v="0"/>
    <x v="0"/>
    <x v="2"/>
    <s v="Tamil Nadu"/>
    <x v="0"/>
    <s v="NULL"/>
    <s v="NULL"/>
    <x v="0"/>
    <x v="0"/>
    <x v="745"/>
  </r>
  <r>
    <x v="515"/>
    <x v="0"/>
    <x v="0"/>
    <x v="6"/>
    <s v=" Haryana"/>
    <x v="0"/>
    <s v="NULL"/>
    <s v="NULL"/>
    <x v="2"/>
    <x v="0"/>
    <x v="746"/>
  </r>
  <r>
    <x v="516"/>
    <x v="0"/>
    <x v="0"/>
    <x v="3"/>
    <s v=" Karnataka"/>
    <x v="0"/>
    <s v="NULL"/>
    <s v="NULL"/>
    <x v="0"/>
    <x v="0"/>
    <x v="747"/>
  </r>
  <r>
    <x v="517"/>
    <x v="5"/>
    <x v="0"/>
    <x v="2"/>
    <s v=" Haryana"/>
    <x v="14"/>
    <s v="₹10,00,000 "/>
    <s v=" ₹15,00,000 "/>
    <x v="0"/>
    <x v="3"/>
    <x v="748"/>
  </r>
  <r>
    <x v="518"/>
    <x v="0"/>
    <x v="1"/>
    <x v="3"/>
    <s v=" Karnataka"/>
    <x v="8"/>
    <s v="NULL"/>
    <s v="NULL"/>
    <x v="0"/>
    <x v="0"/>
    <x v="749"/>
  </r>
  <r>
    <x v="518"/>
    <x v="4"/>
    <x v="1"/>
    <x v="4"/>
    <s v=" Maharashtra"/>
    <x v="0"/>
    <s v="NULL"/>
    <s v="NULL"/>
    <x v="1"/>
    <x v="0"/>
    <x v="750"/>
  </r>
  <r>
    <x v="518"/>
    <x v="2"/>
    <x v="0"/>
    <x v="3"/>
    <s v=" Karnataka"/>
    <x v="8"/>
    <s v="NULL"/>
    <s v="NULL"/>
    <x v="0"/>
    <x v="0"/>
    <x v="751"/>
  </r>
  <r>
    <x v="518"/>
    <x v="8"/>
    <x v="0"/>
    <x v="3"/>
    <s v=" Karnataka"/>
    <x v="8"/>
    <s v="NULL"/>
    <s v="NULL"/>
    <x v="0"/>
    <x v="0"/>
    <x v="752"/>
  </r>
  <r>
    <x v="519"/>
    <x v="1"/>
    <x v="1"/>
    <x v="40"/>
    <s v=" Gujarat"/>
    <x v="130"/>
    <s v="₹240,000 "/>
    <s v=" ₹400,000 "/>
    <x v="0"/>
    <x v="3"/>
    <x v="753"/>
  </r>
  <r>
    <x v="520"/>
    <x v="1"/>
    <x v="1"/>
    <x v="11"/>
    <s v=" Kerala"/>
    <x v="131"/>
    <s v="₹180000 "/>
    <s v=" ₹288,000"/>
    <x v="0"/>
    <x v="3"/>
    <x v="754"/>
  </r>
  <r>
    <x v="521"/>
    <x v="0"/>
    <x v="0"/>
    <x v="0"/>
    <s v=" Maharashtra"/>
    <x v="0"/>
    <s v="NULL"/>
    <s v="NULL"/>
    <x v="2"/>
    <x v="0"/>
    <x v="755"/>
  </r>
  <r>
    <x v="521"/>
    <x v="8"/>
    <x v="0"/>
    <x v="0"/>
    <s v=" Maharashtra"/>
    <x v="0"/>
    <s v="NULL"/>
    <s v="NULL"/>
    <x v="0"/>
    <x v="0"/>
    <x v="756"/>
  </r>
  <r>
    <x v="522"/>
    <x v="1"/>
    <x v="1"/>
    <x v="6"/>
    <s v=" Haryana"/>
    <x v="0"/>
    <s v="NULL"/>
    <s v="NULL"/>
    <x v="2"/>
    <x v="0"/>
    <x v="255"/>
  </r>
  <r>
    <x v="523"/>
    <x v="0"/>
    <x v="0"/>
    <x v="9"/>
    <s v=" Tamil Nadu"/>
    <x v="0"/>
    <s v="NULL"/>
    <s v="NULL"/>
    <x v="0"/>
    <x v="0"/>
    <x v="757"/>
  </r>
  <r>
    <x v="523"/>
    <x v="0"/>
    <x v="0"/>
    <x v="9"/>
    <s v=" Tamil Nadu"/>
    <x v="0"/>
    <s v="NULL"/>
    <s v="NULL"/>
    <x v="0"/>
    <x v="0"/>
    <x v="758"/>
  </r>
  <r>
    <x v="524"/>
    <x v="0"/>
    <x v="0"/>
    <x v="3"/>
    <s v=" Karnataka"/>
    <x v="8"/>
    <s v="NULL"/>
    <s v="NULL"/>
    <x v="0"/>
    <x v="0"/>
    <x v="759"/>
  </r>
  <r>
    <x v="524"/>
    <x v="0"/>
    <x v="1"/>
    <x v="3"/>
    <s v=" Karnataka"/>
    <x v="8"/>
    <s v="NULL"/>
    <s v="NULL"/>
    <x v="0"/>
    <x v="0"/>
    <x v="760"/>
  </r>
  <r>
    <x v="524"/>
    <x v="0"/>
    <x v="1"/>
    <x v="9"/>
    <s v=" Tamil Nadu"/>
    <x v="8"/>
    <s v="NULL"/>
    <s v="NULL"/>
    <x v="0"/>
    <x v="1"/>
    <x v="761"/>
  </r>
  <r>
    <x v="524"/>
    <x v="0"/>
    <x v="0"/>
    <x v="9"/>
    <s v=" Tamil Nadu"/>
    <x v="8"/>
    <s v="NULL"/>
    <s v="NULL"/>
    <x v="0"/>
    <x v="0"/>
    <x v="762"/>
  </r>
  <r>
    <x v="524"/>
    <x v="0"/>
    <x v="0"/>
    <x v="9"/>
    <s v=" Tamil Nadu"/>
    <x v="8"/>
    <s v="NULL"/>
    <s v="NULL"/>
    <x v="0"/>
    <x v="0"/>
    <x v="763"/>
  </r>
  <r>
    <x v="524"/>
    <x v="0"/>
    <x v="0"/>
    <x v="9"/>
    <s v=" Tamil Nadu"/>
    <x v="8"/>
    <s v="NULL"/>
    <s v="NULL"/>
    <x v="0"/>
    <x v="0"/>
    <x v="764"/>
  </r>
  <r>
    <x v="524"/>
    <x v="0"/>
    <x v="1"/>
    <x v="3"/>
    <s v=" Karnataka"/>
    <x v="8"/>
    <s v="NULL"/>
    <s v="NULL"/>
    <x v="0"/>
    <x v="0"/>
    <x v="765"/>
  </r>
  <r>
    <x v="524"/>
    <x v="0"/>
    <x v="0"/>
    <x v="9"/>
    <s v=" Tamil Nadu"/>
    <x v="8"/>
    <s v="NULL"/>
    <s v="NULL"/>
    <x v="0"/>
    <x v="0"/>
    <x v="766"/>
  </r>
  <r>
    <x v="524"/>
    <x v="0"/>
    <x v="0"/>
    <x v="9"/>
    <s v=" Tamil Nadu"/>
    <x v="8"/>
    <s v="NULL"/>
    <s v="NULL"/>
    <x v="0"/>
    <x v="0"/>
    <x v="767"/>
  </r>
  <r>
    <x v="524"/>
    <x v="1"/>
    <x v="0"/>
    <x v="2"/>
    <s v=" Tamil Nadu"/>
    <x v="8"/>
    <s v="NULL"/>
    <s v="NULL"/>
    <x v="0"/>
    <x v="0"/>
    <x v="768"/>
  </r>
  <r>
    <x v="524"/>
    <x v="1"/>
    <x v="0"/>
    <x v="3"/>
    <s v=" Karnataka"/>
    <x v="8"/>
    <s v="NULL"/>
    <s v="NULL"/>
    <x v="0"/>
    <x v="0"/>
    <x v="769"/>
  </r>
  <r>
    <x v="524"/>
    <x v="6"/>
    <x v="0"/>
    <x v="3"/>
    <s v=" Karnataka"/>
    <x v="8"/>
    <s v="NULL"/>
    <s v="NULL"/>
    <x v="0"/>
    <x v="0"/>
    <x v="770"/>
  </r>
  <r>
    <x v="524"/>
    <x v="6"/>
    <x v="0"/>
    <x v="16"/>
    <s v=" Gujarat"/>
    <x v="8"/>
    <s v="NULL"/>
    <s v="NULL"/>
    <x v="0"/>
    <x v="0"/>
    <x v="771"/>
  </r>
  <r>
    <x v="524"/>
    <x v="6"/>
    <x v="0"/>
    <x v="0"/>
    <s v=" Maharashtra"/>
    <x v="8"/>
    <s v="NULL"/>
    <s v="NULL"/>
    <x v="0"/>
    <x v="0"/>
    <x v="772"/>
  </r>
  <r>
    <x v="524"/>
    <x v="6"/>
    <x v="0"/>
    <x v="3"/>
    <s v=" Karnataka"/>
    <x v="8"/>
    <s v="NULL"/>
    <s v="NULL"/>
    <x v="0"/>
    <x v="0"/>
    <x v="773"/>
  </r>
  <r>
    <x v="525"/>
    <x v="0"/>
    <x v="0"/>
    <x v="4"/>
    <s v="Maharashtra"/>
    <x v="0"/>
    <s v="NULL"/>
    <s v="NULL"/>
    <x v="0"/>
    <x v="0"/>
    <x v="774"/>
  </r>
  <r>
    <x v="525"/>
    <x v="5"/>
    <x v="0"/>
    <x v="4"/>
    <s v="Maharashtra"/>
    <x v="0"/>
    <s v="NULL"/>
    <s v="NULL"/>
    <x v="0"/>
    <x v="0"/>
    <x v="775"/>
  </r>
  <r>
    <x v="526"/>
    <x v="0"/>
    <x v="0"/>
    <x v="1"/>
    <s v=" Telangana"/>
    <x v="0"/>
    <s v="NULL"/>
    <s v="NULL"/>
    <x v="0"/>
    <x v="0"/>
    <x v="776"/>
  </r>
  <r>
    <x v="526"/>
    <x v="0"/>
    <x v="1"/>
    <x v="1"/>
    <s v=" Telangana"/>
    <x v="0"/>
    <s v="NULL"/>
    <s v="NULL"/>
    <x v="0"/>
    <x v="0"/>
    <x v="777"/>
  </r>
  <r>
    <x v="526"/>
    <x v="8"/>
    <x v="1"/>
    <x v="3"/>
    <s v=" Karnataka"/>
    <x v="0"/>
    <s v="NULL"/>
    <s v="NULL"/>
    <x v="0"/>
    <x v="0"/>
    <x v="778"/>
  </r>
  <r>
    <x v="527"/>
    <x v="0"/>
    <x v="1"/>
    <x v="10"/>
    <s v=" Madhya Pradesh"/>
    <x v="53"/>
    <s v="₹2,40,000 "/>
    <s v=" ₹6,00,000 "/>
    <x v="0"/>
    <x v="3"/>
    <x v="779"/>
  </r>
  <r>
    <x v="528"/>
    <x v="0"/>
    <x v="1"/>
    <x v="8"/>
    <s v=" Uttar Pradesh"/>
    <x v="0"/>
    <s v="NULL"/>
    <s v="NULL"/>
    <x v="0"/>
    <x v="0"/>
    <x v="780"/>
  </r>
  <r>
    <x v="528"/>
    <x v="8"/>
    <x v="1"/>
    <x v="18"/>
    <s v=" Delhi"/>
    <x v="0"/>
    <s v="NULL"/>
    <s v="NULL"/>
    <x v="0"/>
    <x v="0"/>
    <x v="781"/>
  </r>
  <r>
    <x v="529"/>
    <x v="0"/>
    <x v="1"/>
    <x v="33"/>
    <s v=" Punjab"/>
    <x v="8"/>
    <s v="NULL"/>
    <s v="NULL"/>
    <x v="0"/>
    <x v="3"/>
    <x v="782"/>
  </r>
  <r>
    <x v="530"/>
    <x v="0"/>
    <x v="0"/>
    <x v="38"/>
    <s v=" Chandigarh"/>
    <x v="132"/>
    <s v="₹200,000 "/>
    <s v=" ₹360,000 "/>
    <x v="0"/>
    <x v="3"/>
    <x v="783"/>
  </r>
  <r>
    <x v="531"/>
    <x v="1"/>
    <x v="1"/>
    <x v="29"/>
    <s v=" Tamil Nadu"/>
    <x v="133"/>
    <s v="₹2,00,000 "/>
    <s v=" ₹4,00,000 "/>
    <x v="0"/>
    <x v="3"/>
    <x v="784"/>
  </r>
  <r>
    <x v="532"/>
    <x v="1"/>
    <x v="1"/>
    <x v="1"/>
    <s v=" Telangana"/>
    <x v="8"/>
    <s v="NULL"/>
    <s v="NULL"/>
    <x v="0"/>
    <x v="3"/>
    <x v="785"/>
  </r>
  <r>
    <x v="533"/>
    <x v="0"/>
    <x v="1"/>
    <x v="6"/>
    <s v=" Haryana"/>
    <x v="87"/>
    <s v=" ₹7,00,000 "/>
    <s v="NULL"/>
    <x v="0"/>
    <x v="3"/>
    <x v="786"/>
  </r>
  <r>
    <x v="534"/>
    <x v="0"/>
    <x v="1"/>
    <x v="3"/>
    <s v=" Karnataka"/>
    <x v="0"/>
    <s v="NULL"/>
    <s v="NULL"/>
    <x v="0"/>
    <x v="0"/>
    <x v="787"/>
  </r>
  <r>
    <x v="534"/>
    <x v="0"/>
    <x v="0"/>
    <x v="3"/>
    <s v=" Karnataka"/>
    <x v="0"/>
    <s v="NULL"/>
    <s v="NULL"/>
    <x v="0"/>
    <x v="0"/>
    <x v="788"/>
  </r>
  <r>
    <x v="534"/>
    <x v="2"/>
    <x v="0"/>
    <x v="3"/>
    <s v=" Karnataka"/>
    <x v="0"/>
    <s v="NULL"/>
    <s v="NULL"/>
    <x v="0"/>
    <x v="0"/>
    <x v="789"/>
  </r>
  <r>
    <x v="534"/>
    <x v="8"/>
    <x v="0"/>
    <x v="3"/>
    <s v=" Karnataka"/>
    <x v="0"/>
    <s v="NULL"/>
    <s v="NULL"/>
    <x v="0"/>
    <x v="0"/>
    <x v="790"/>
  </r>
  <r>
    <x v="535"/>
    <x v="1"/>
    <x v="1"/>
    <x v="2"/>
    <s v="NULL"/>
    <x v="0"/>
    <s v="NULL"/>
    <s v="NULL"/>
    <x v="0"/>
    <x v="0"/>
    <x v="791"/>
  </r>
  <r>
    <x v="536"/>
    <x v="1"/>
    <x v="1"/>
    <x v="9"/>
    <s v=" Tamil Nadu"/>
    <x v="39"/>
    <s v="₹2,00,000 "/>
    <s v=" ₹5,00,000 "/>
    <x v="0"/>
    <x v="3"/>
    <x v="792"/>
  </r>
  <r>
    <x v="537"/>
    <x v="0"/>
    <x v="1"/>
    <x v="0"/>
    <s v=" Maharashtra"/>
    <x v="134"/>
    <s v="₹1,50,000 "/>
    <s v=" ₹2,25,000 "/>
    <x v="0"/>
    <x v="3"/>
    <x v="793"/>
  </r>
  <r>
    <x v="538"/>
    <x v="0"/>
    <x v="0"/>
    <x v="3"/>
    <s v=" Karnataka"/>
    <x v="0"/>
    <s v="NULL"/>
    <s v="NULL"/>
    <x v="0"/>
    <x v="0"/>
    <x v="794"/>
  </r>
  <r>
    <x v="538"/>
    <x v="4"/>
    <x v="0"/>
    <x v="3"/>
    <s v=" Karnataka"/>
    <x v="0"/>
    <s v="NULL"/>
    <s v="NULL"/>
    <x v="2"/>
    <x v="0"/>
    <x v="795"/>
  </r>
  <r>
    <x v="538"/>
    <x v="2"/>
    <x v="0"/>
    <x v="4"/>
    <s v=" Maharashtra"/>
    <x v="0"/>
    <s v="NULL"/>
    <s v="NULL"/>
    <x v="2"/>
    <x v="0"/>
    <x v="796"/>
  </r>
  <r>
    <x v="539"/>
    <x v="1"/>
    <x v="1"/>
    <x v="2"/>
    <s v=" Maharashtra"/>
    <x v="0"/>
    <s v="NULL"/>
    <s v="NULL"/>
    <x v="2"/>
    <x v="0"/>
    <x v="797"/>
  </r>
  <r>
    <x v="539"/>
    <x v="8"/>
    <x v="0"/>
    <x v="4"/>
    <s v=" Maharashtra"/>
    <x v="0"/>
    <s v="NULL"/>
    <s v="NULL"/>
    <x v="2"/>
    <x v="0"/>
    <x v="798"/>
  </r>
  <r>
    <x v="540"/>
    <x v="0"/>
    <x v="0"/>
    <x v="3"/>
    <s v=" Karnataka"/>
    <x v="0"/>
    <s v="NULL"/>
    <s v="NULL"/>
    <x v="2"/>
    <x v="0"/>
    <x v="799"/>
  </r>
  <r>
    <x v="541"/>
    <x v="0"/>
    <x v="0"/>
    <x v="6"/>
    <s v=" Haryana"/>
    <x v="54"/>
    <s v="₹3,00,000 "/>
    <s v=" ₹5,00,000 "/>
    <x v="0"/>
    <x v="1"/>
    <x v="800"/>
  </r>
  <r>
    <x v="542"/>
    <x v="8"/>
    <x v="0"/>
    <x v="1"/>
    <s v=" Telangana"/>
    <x v="135"/>
    <s v="₹3,55,715 "/>
    <s v=" ₹13,34,643 "/>
    <x v="0"/>
    <x v="3"/>
    <x v="801"/>
  </r>
  <r>
    <x v="543"/>
    <x v="1"/>
    <x v="1"/>
    <x v="4"/>
    <s v=" Maharashtra"/>
    <x v="136"/>
    <s v="₹144,000 "/>
    <s v=" ₹720000"/>
    <x v="0"/>
    <x v="1"/>
    <x v="802"/>
  </r>
  <r>
    <x v="544"/>
    <x v="5"/>
    <x v="0"/>
    <x v="5"/>
    <s v=" Gujarat"/>
    <x v="0"/>
    <s v="NULL"/>
    <s v="NULL"/>
    <x v="2"/>
    <x v="0"/>
    <x v="803"/>
  </r>
  <r>
    <x v="545"/>
    <x v="1"/>
    <x v="1"/>
    <x v="4"/>
    <s v=" Maharashtra"/>
    <x v="137"/>
    <s v="₹2,59,917 "/>
    <s v=" ₹10,45,453 "/>
    <x v="0"/>
    <x v="3"/>
    <x v="804"/>
  </r>
  <r>
    <x v="546"/>
    <x v="1"/>
    <x v="0"/>
    <x v="0"/>
    <s v=" Maharashtra"/>
    <x v="138"/>
    <s v="₹5,00,000 "/>
    <s v=" ₹12,00,000 "/>
    <x v="0"/>
    <x v="3"/>
    <x v="805"/>
  </r>
  <r>
    <x v="547"/>
    <x v="2"/>
    <x v="0"/>
    <x v="3"/>
    <s v=" Karnataka"/>
    <x v="0"/>
    <s v="NULL"/>
    <s v="NULL"/>
    <x v="0"/>
    <x v="0"/>
    <x v="806"/>
  </r>
  <r>
    <x v="548"/>
    <x v="9"/>
    <x v="1"/>
    <x v="3"/>
    <s v=" Karnataka"/>
    <x v="4"/>
    <s v="₹360,000 "/>
    <s v=" ₹480,000 "/>
    <x v="0"/>
    <x v="3"/>
    <x v="807"/>
  </r>
  <r>
    <x v="549"/>
    <x v="0"/>
    <x v="1"/>
    <x v="4"/>
    <s v="Maharashtra"/>
    <x v="0"/>
    <s v="NULL"/>
    <s v="NULL"/>
    <x v="2"/>
    <x v="0"/>
    <x v="808"/>
  </r>
  <r>
    <x v="550"/>
    <x v="6"/>
    <x v="0"/>
    <x v="0"/>
    <s v=" Maharashtra"/>
    <x v="139"/>
    <s v="₹1,80,000 "/>
    <s v=" ₹3,50,000 "/>
    <x v="0"/>
    <x v="3"/>
    <x v="809"/>
  </r>
  <r>
    <x v="551"/>
    <x v="8"/>
    <x v="0"/>
    <x v="6"/>
    <s v=" Haryana"/>
    <x v="0"/>
    <s v="NULL"/>
    <s v="NULL"/>
    <x v="0"/>
    <x v="0"/>
    <x v="810"/>
  </r>
  <r>
    <x v="552"/>
    <x v="0"/>
    <x v="1"/>
    <x v="2"/>
    <s v=" Karnataka"/>
    <x v="84"/>
    <s v="₹15,00,000 "/>
    <s v=" ₹18,00,000 "/>
    <x v="0"/>
    <x v="1"/>
    <x v="811"/>
  </r>
  <r>
    <x v="553"/>
    <x v="9"/>
    <x v="1"/>
    <x v="3"/>
    <s v=" Karnataka"/>
    <x v="0"/>
    <s v="NULL"/>
    <s v="NULL"/>
    <x v="2"/>
    <x v="0"/>
    <x v="812"/>
  </r>
  <r>
    <x v="554"/>
    <x v="0"/>
    <x v="0"/>
    <x v="14"/>
    <s v=" Rajasthan"/>
    <x v="0"/>
    <s v="NULL"/>
    <s v="NULL"/>
    <x v="0"/>
    <x v="0"/>
    <x v="813"/>
  </r>
  <r>
    <x v="555"/>
    <x v="0"/>
    <x v="0"/>
    <x v="0"/>
    <s v=" Maharashtra"/>
    <x v="0"/>
    <s v="NULL"/>
    <s v="NULL"/>
    <x v="0"/>
    <x v="0"/>
    <x v="814"/>
  </r>
  <r>
    <x v="556"/>
    <x v="0"/>
    <x v="0"/>
    <x v="11"/>
    <s v=" Kerala"/>
    <x v="0"/>
    <s v="NULL"/>
    <s v="NULL"/>
    <x v="0"/>
    <x v="0"/>
    <x v="815"/>
  </r>
  <r>
    <x v="557"/>
    <x v="0"/>
    <x v="0"/>
    <x v="18"/>
    <s v=" Delhi"/>
    <x v="0"/>
    <s v="NULL"/>
    <s v="NULL"/>
    <x v="2"/>
    <x v="0"/>
    <x v="816"/>
  </r>
  <r>
    <x v="558"/>
    <x v="0"/>
    <x v="1"/>
    <x v="6"/>
    <s v=" Haryana"/>
    <x v="0"/>
    <s v="NULL"/>
    <s v="NULL"/>
    <x v="0"/>
    <x v="0"/>
    <x v="817"/>
  </r>
  <r>
    <x v="559"/>
    <x v="1"/>
    <x v="0"/>
    <x v="3"/>
    <s v=" Karnataka"/>
    <x v="140"/>
    <s v="₹6,00,000 "/>
    <s v=" ₹16,00,000 "/>
    <x v="0"/>
    <x v="3"/>
    <x v="818"/>
  </r>
  <r>
    <x v="560"/>
    <x v="1"/>
    <x v="1"/>
    <x v="0"/>
    <s v=" Maharashtra"/>
    <x v="0"/>
    <s v="NULL"/>
    <s v="NULL"/>
    <x v="0"/>
    <x v="0"/>
    <x v="819"/>
  </r>
  <r>
    <x v="561"/>
    <x v="0"/>
    <x v="0"/>
    <x v="3"/>
    <s v=" Karnataka"/>
    <x v="0"/>
    <s v="NULL"/>
    <s v="NULL"/>
    <x v="0"/>
    <x v="0"/>
    <x v="438"/>
  </r>
  <r>
    <x v="562"/>
    <x v="0"/>
    <x v="0"/>
    <x v="0"/>
    <s v=" Maharashtra"/>
    <x v="7"/>
    <s v="₹6,00,000 "/>
    <s v=" ₹12,00,000 "/>
    <x v="1"/>
    <x v="1"/>
    <x v="757"/>
  </r>
  <r>
    <x v="563"/>
    <x v="1"/>
    <x v="1"/>
    <x v="2"/>
    <s v="Tamil Nadu"/>
    <x v="8"/>
    <s v="NULL"/>
    <s v="NULL"/>
    <x v="0"/>
    <x v="0"/>
    <x v="820"/>
  </r>
  <r>
    <x v="564"/>
    <x v="5"/>
    <x v="0"/>
    <x v="6"/>
    <s v=" Haryana"/>
    <x v="141"/>
    <s v="₹8,00,000 "/>
    <s v=" ₹14,00,000 "/>
    <x v="0"/>
    <x v="3"/>
    <x v="821"/>
  </r>
  <r>
    <x v="565"/>
    <x v="0"/>
    <x v="1"/>
    <x v="6"/>
    <s v=" Haryana"/>
    <x v="142"/>
    <s v="₹5,00,000 "/>
    <s v=" ₹9,12,129 "/>
    <x v="0"/>
    <x v="3"/>
    <x v="822"/>
  </r>
  <r>
    <x v="566"/>
    <x v="6"/>
    <x v="1"/>
    <x v="3"/>
    <s v=" Karnataka"/>
    <x v="0"/>
    <s v="NULL"/>
    <s v="NULL"/>
    <x v="2"/>
    <x v="0"/>
    <x v="823"/>
  </r>
  <r>
    <x v="567"/>
    <x v="0"/>
    <x v="1"/>
    <x v="3"/>
    <s v=" Karnataka"/>
    <x v="0"/>
    <s v="NULL"/>
    <s v="NULL"/>
    <x v="2"/>
    <x v="0"/>
    <x v="824"/>
  </r>
  <r>
    <x v="568"/>
    <x v="2"/>
    <x v="0"/>
    <x v="1"/>
    <s v=" Telangana"/>
    <x v="0"/>
    <s v="NULL"/>
    <s v="NULL"/>
    <x v="0"/>
    <x v="0"/>
    <x v="825"/>
  </r>
  <r>
    <x v="569"/>
    <x v="0"/>
    <x v="0"/>
    <x v="6"/>
    <s v=" Haryana"/>
    <x v="0"/>
    <s v="NULL"/>
    <s v="NULL"/>
    <x v="0"/>
    <x v="3"/>
    <x v="826"/>
  </r>
  <r>
    <x v="570"/>
    <x v="0"/>
    <x v="1"/>
    <x v="4"/>
    <s v=" Maharashtra"/>
    <x v="8"/>
    <s v="NULL"/>
    <s v="NULL"/>
    <x v="0"/>
    <x v="0"/>
    <x v="827"/>
  </r>
  <r>
    <x v="570"/>
    <x v="0"/>
    <x v="0"/>
    <x v="0"/>
    <s v=" Maharashtra"/>
    <x v="8"/>
    <s v="NULL"/>
    <s v="NULL"/>
    <x v="0"/>
    <x v="0"/>
    <x v="828"/>
  </r>
  <r>
    <x v="570"/>
    <x v="0"/>
    <x v="0"/>
    <x v="0"/>
    <s v=" Maharashtra"/>
    <x v="8"/>
    <s v="NULL"/>
    <s v="NULL"/>
    <x v="0"/>
    <x v="0"/>
    <x v="829"/>
  </r>
  <r>
    <x v="570"/>
    <x v="0"/>
    <x v="0"/>
    <x v="4"/>
    <s v=" Maharashtra"/>
    <x v="8"/>
    <s v="NULL"/>
    <s v="NULL"/>
    <x v="0"/>
    <x v="0"/>
    <x v="830"/>
  </r>
  <r>
    <x v="570"/>
    <x v="1"/>
    <x v="0"/>
    <x v="4"/>
    <s v=" Maharashtra"/>
    <x v="8"/>
    <s v="NULL"/>
    <s v="NULL"/>
    <x v="0"/>
    <x v="0"/>
    <x v="831"/>
  </r>
  <r>
    <x v="570"/>
    <x v="0"/>
    <x v="1"/>
    <x v="0"/>
    <s v=" Maharashtra"/>
    <x v="8"/>
    <s v="NULL"/>
    <s v="NULL"/>
    <x v="0"/>
    <x v="0"/>
    <x v="832"/>
  </r>
  <r>
    <x v="571"/>
    <x v="0"/>
    <x v="0"/>
    <x v="51"/>
    <s v=" Karnataka"/>
    <x v="20"/>
    <s v="₹120,000 "/>
    <s v=" ₹240,000 "/>
    <x v="0"/>
    <x v="0"/>
    <x v="833"/>
  </r>
  <r>
    <x v="572"/>
    <x v="0"/>
    <x v="1"/>
    <x v="18"/>
    <s v=" Delhi"/>
    <x v="143"/>
    <s v="₹8,00,000 "/>
    <s v=" ₹12,00,000 "/>
    <x v="2"/>
    <x v="0"/>
    <x v="834"/>
  </r>
  <r>
    <x v="573"/>
    <x v="0"/>
    <x v="1"/>
    <x v="3"/>
    <s v=" Karnataka"/>
    <x v="0"/>
    <s v="NULL"/>
    <s v="NULL"/>
    <x v="0"/>
    <x v="0"/>
    <x v="835"/>
  </r>
  <r>
    <x v="574"/>
    <x v="0"/>
    <x v="1"/>
    <x v="3"/>
    <s v=" Karnataka"/>
    <x v="0"/>
    <s v="NULL"/>
    <s v="NULL"/>
    <x v="0"/>
    <x v="0"/>
    <x v="836"/>
  </r>
  <r>
    <x v="575"/>
    <x v="0"/>
    <x v="1"/>
    <x v="4"/>
    <s v=" Maharashtra"/>
    <x v="8"/>
    <s v="NULL"/>
    <s v="NULL"/>
    <x v="0"/>
    <x v="0"/>
    <x v="837"/>
  </r>
  <r>
    <x v="576"/>
    <x v="0"/>
    <x v="1"/>
    <x v="4"/>
    <s v=" Maharashtra"/>
    <x v="8"/>
    <s v="NULL"/>
    <s v="NULL"/>
    <x v="0"/>
    <x v="0"/>
    <x v="837"/>
  </r>
  <r>
    <x v="577"/>
    <x v="0"/>
    <x v="0"/>
    <x v="6"/>
    <s v=" Haryana"/>
    <x v="0"/>
    <s v="NULL"/>
    <s v="NULL"/>
    <x v="0"/>
    <x v="0"/>
    <x v="838"/>
  </r>
  <r>
    <x v="578"/>
    <x v="0"/>
    <x v="0"/>
    <x v="3"/>
    <s v=" Karnataka"/>
    <x v="0"/>
    <s v="NULL"/>
    <s v="NULL"/>
    <x v="0"/>
    <x v="0"/>
    <x v="839"/>
  </r>
  <r>
    <x v="578"/>
    <x v="1"/>
    <x v="0"/>
    <x v="3"/>
    <s v=" Karnataka"/>
    <x v="0"/>
    <s v="NULL"/>
    <s v="NULL"/>
    <x v="0"/>
    <x v="0"/>
    <x v="840"/>
  </r>
  <r>
    <x v="579"/>
    <x v="0"/>
    <x v="0"/>
    <x v="14"/>
    <s v=" Rajasthan"/>
    <x v="144"/>
    <s v="₹10,00,000 "/>
    <s v=" ₹11,00,000 "/>
    <x v="2"/>
    <x v="0"/>
    <x v="841"/>
  </r>
  <r>
    <x v="580"/>
    <x v="0"/>
    <x v="0"/>
    <x v="3"/>
    <s v=" Karnataka"/>
    <x v="0"/>
    <s v="NULL"/>
    <s v="NULL"/>
    <x v="2"/>
    <x v="0"/>
    <x v="842"/>
  </r>
  <r>
    <x v="581"/>
    <x v="8"/>
    <x v="0"/>
    <x v="0"/>
    <s v=" Maharashtra"/>
    <x v="0"/>
    <s v="NULL"/>
    <s v="NULL"/>
    <x v="0"/>
    <x v="0"/>
    <x v="843"/>
  </r>
  <r>
    <x v="582"/>
    <x v="0"/>
    <x v="0"/>
    <x v="2"/>
    <s v=" Delhi"/>
    <x v="126"/>
    <s v="₹1,80,000 "/>
    <s v=" ₹3,00,000 "/>
    <x v="1"/>
    <x v="1"/>
    <x v="844"/>
  </r>
  <r>
    <x v="583"/>
    <x v="0"/>
    <x v="0"/>
    <x v="29"/>
    <s v=" Tamil Nadu"/>
    <x v="68"/>
    <s v=" ₹120,000 "/>
    <s v="NULL"/>
    <x v="0"/>
    <x v="3"/>
    <x v="845"/>
  </r>
  <r>
    <x v="584"/>
    <x v="1"/>
    <x v="1"/>
    <x v="2"/>
    <s v="Tamil Nadu"/>
    <x v="21"/>
    <s v="₹480,000"/>
    <s v="₹5,80,000"/>
    <x v="0"/>
    <x v="3"/>
    <x v="69"/>
  </r>
  <r>
    <x v="585"/>
    <x v="0"/>
    <x v="0"/>
    <x v="0"/>
    <s v=" Maharashtra"/>
    <x v="145"/>
    <s v=" ₹2,40,000 "/>
    <s v="NULL"/>
    <x v="0"/>
    <x v="1"/>
    <x v="846"/>
  </r>
  <r>
    <x v="586"/>
    <x v="0"/>
    <x v="1"/>
    <x v="18"/>
    <s v=" Delhi"/>
    <x v="0"/>
    <s v="NULL"/>
    <s v="NULL"/>
    <x v="0"/>
    <x v="0"/>
    <x v="847"/>
  </r>
  <r>
    <x v="587"/>
    <x v="2"/>
    <x v="0"/>
    <x v="0"/>
    <s v=" Maharashtra"/>
    <x v="0"/>
    <s v="NULL"/>
    <s v="NULL"/>
    <x v="0"/>
    <x v="0"/>
    <x v="848"/>
  </r>
  <r>
    <x v="588"/>
    <x v="2"/>
    <x v="1"/>
    <x v="3"/>
    <s v=" Karnataka"/>
    <x v="0"/>
    <s v="NULL"/>
    <s v="NULL"/>
    <x v="0"/>
    <x v="0"/>
    <x v="849"/>
  </r>
  <r>
    <x v="589"/>
    <x v="0"/>
    <x v="1"/>
    <x v="4"/>
    <s v=" Maharashtra"/>
    <x v="8"/>
    <s v="NULL"/>
    <s v="NULL"/>
    <x v="0"/>
    <x v="0"/>
    <x v="850"/>
  </r>
  <r>
    <x v="590"/>
    <x v="0"/>
    <x v="1"/>
    <x v="0"/>
    <s v=" Maharashtra"/>
    <x v="0"/>
    <s v="NULL"/>
    <s v="NULL"/>
    <x v="2"/>
    <x v="0"/>
    <x v="851"/>
  </r>
  <r>
    <x v="590"/>
    <x v="0"/>
    <x v="1"/>
    <x v="0"/>
    <s v=" Maharashtra"/>
    <x v="0"/>
    <s v="NULL"/>
    <s v="NULL"/>
    <x v="2"/>
    <x v="0"/>
    <x v="852"/>
  </r>
  <r>
    <x v="591"/>
    <x v="0"/>
    <x v="0"/>
    <x v="4"/>
    <s v=" Maharashtra"/>
    <x v="0"/>
    <s v="NULL"/>
    <s v="NULL"/>
    <x v="0"/>
    <x v="0"/>
    <x v="853"/>
  </r>
  <r>
    <x v="592"/>
    <x v="0"/>
    <x v="0"/>
    <x v="3"/>
    <s v=" Karnataka"/>
    <x v="0"/>
    <s v="NULL"/>
    <s v="NULL"/>
    <x v="2"/>
    <x v="0"/>
    <x v="757"/>
  </r>
  <r>
    <x v="593"/>
    <x v="0"/>
    <x v="0"/>
    <x v="4"/>
    <s v=" Maharashtra"/>
    <x v="146"/>
    <s v="₹3,00,000 "/>
    <s v=" ₹6,00,000 "/>
    <x v="0"/>
    <x v="0"/>
    <x v="854"/>
  </r>
  <r>
    <x v="594"/>
    <x v="5"/>
    <x v="1"/>
    <x v="6"/>
    <s v=" Haryana"/>
    <x v="1"/>
    <s v="₹5,00,000 "/>
    <s v=" ₹10,00,000 "/>
    <x v="0"/>
    <x v="3"/>
    <x v="855"/>
  </r>
  <r>
    <x v="595"/>
    <x v="7"/>
    <x v="1"/>
    <x v="1"/>
    <s v=" Telangana"/>
    <x v="147"/>
    <s v="₹5,00,000 "/>
    <s v=" ₹11,00,000 "/>
    <x v="0"/>
    <x v="3"/>
    <x v="856"/>
  </r>
  <r>
    <x v="596"/>
    <x v="0"/>
    <x v="0"/>
    <x v="4"/>
    <s v=" Maharashtra"/>
    <x v="0"/>
    <s v="NULL"/>
    <s v="NULL"/>
    <x v="0"/>
    <x v="0"/>
    <x v="857"/>
  </r>
  <r>
    <x v="596"/>
    <x v="1"/>
    <x v="0"/>
    <x v="4"/>
    <s v=" Maharashtra"/>
    <x v="0"/>
    <s v="NULL"/>
    <s v="NULL"/>
    <x v="0"/>
    <x v="0"/>
    <x v="858"/>
  </r>
  <r>
    <x v="597"/>
    <x v="5"/>
    <x v="0"/>
    <x v="52"/>
    <s v=" Rajasthan"/>
    <x v="0"/>
    <s v="NULL"/>
    <s v="NULL"/>
    <x v="0"/>
    <x v="0"/>
    <x v="859"/>
  </r>
  <r>
    <x v="598"/>
    <x v="1"/>
    <x v="1"/>
    <x v="9"/>
    <s v=" Tamil Nadu"/>
    <x v="148"/>
    <s v="NULL"/>
    <s v=" ₹18,00,000 "/>
    <x v="0"/>
    <x v="3"/>
    <x v="860"/>
  </r>
  <r>
    <x v="599"/>
    <x v="0"/>
    <x v="0"/>
    <x v="3"/>
    <s v=" Karnataka"/>
    <x v="0"/>
    <s v="NULL"/>
    <s v="NULL"/>
    <x v="2"/>
    <x v="0"/>
    <x v="861"/>
  </r>
  <r>
    <x v="599"/>
    <x v="0"/>
    <x v="0"/>
    <x v="3"/>
    <s v=" Karnataka"/>
    <x v="0"/>
    <s v="NULL"/>
    <s v="NULL"/>
    <x v="2"/>
    <x v="0"/>
    <x v="862"/>
  </r>
  <r>
    <x v="599"/>
    <x v="0"/>
    <x v="0"/>
    <x v="3"/>
    <s v=" Karnataka"/>
    <x v="0"/>
    <s v="NULL"/>
    <s v="NULL"/>
    <x v="2"/>
    <x v="0"/>
    <x v="863"/>
  </r>
  <r>
    <x v="600"/>
    <x v="4"/>
    <x v="0"/>
    <x v="53"/>
    <s v="Karnataka"/>
    <x v="0"/>
    <s v="NULL"/>
    <s v="NULL"/>
    <x v="2"/>
    <x v="0"/>
    <x v="864"/>
  </r>
  <r>
    <x v="601"/>
    <x v="0"/>
    <x v="0"/>
    <x v="0"/>
    <s v=" Maharashtra"/>
    <x v="0"/>
    <s v="NULL"/>
    <s v="NULL"/>
    <x v="0"/>
    <x v="0"/>
    <x v="865"/>
  </r>
  <r>
    <x v="602"/>
    <x v="0"/>
    <x v="0"/>
    <x v="4"/>
    <s v=" Maharashtra"/>
    <x v="67"/>
    <s v="₹200,000 "/>
    <s v=" ₹300,000 "/>
    <x v="0"/>
    <x v="3"/>
    <x v="866"/>
  </r>
  <r>
    <x v="603"/>
    <x v="1"/>
    <x v="0"/>
    <x v="0"/>
    <s v=" Maharashtra"/>
    <x v="0"/>
    <s v="NULL"/>
    <s v="NULL"/>
    <x v="2"/>
    <x v="0"/>
    <x v="867"/>
  </r>
  <r>
    <x v="604"/>
    <x v="0"/>
    <x v="1"/>
    <x v="1"/>
    <s v=" Telangana"/>
    <x v="0"/>
    <s v="NULL"/>
    <s v="NULL"/>
    <x v="0"/>
    <x v="0"/>
    <x v="328"/>
  </r>
  <r>
    <x v="605"/>
    <x v="0"/>
    <x v="0"/>
    <x v="3"/>
    <s v=" Karnataka"/>
    <x v="54"/>
    <s v="₹3,00,000 "/>
    <s v=" ₹5,00,000 "/>
    <x v="0"/>
    <x v="3"/>
    <x v="868"/>
  </r>
  <r>
    <x v="605"/>
    <x v="0"/>
    <x v="0"/>
    <x v="3"/>
    <s v=" Karnataka"/>
    <x v="54"/>
    <s v="₹3,00,000 "/>
    <s v=" ₹5,00,000 "/>
    <x v="0"/>
    <x v="3"/>
    <x v="869"/>
  </r>
  <r>
    <x v="605"/>
    <x v="2"/>
    <x v="0"/>
    <x v="3"/>
    <s v=" Karnataka"/>
    <x v="54"/>
    <s v="₹3,00,000 "/>
    <s v=" ₹5,00,000 "/>
    <x v="0"/>
    <x v="3"/>
    <x v="870"/>
  </r>
  <r>
    <x v="605"/>
    <x v="8"/>
    <x v="0"/>
    <x v="3"/>
    <s v=" Karnataka"/>
    <x v="54"/>
    <s v="₹3,00,000 "/>
    <s v=" ₹5,00,000 "/>
    <x v="0"/>
    <x v="3"/>
    <x v="871"/>
  </r>
  <r>
    <x v="606"/>
    <x v="0"/>
    <x v="0"/>
    <x v="3"/>
    <s v=" Karnataka"/>
    <x v="0"/>
    <s v="NULL"/>
    <s v="NULL"/>
    <x v="0"/>
    <x v="3"/>
    <x v="872"/>
  </r>
  <r>
    <x v="607"/>
    <x v="0"/>
    <x v="0"/>
    <x v="54"/>
    <s v=" Goa"/>
    <x v="149"/>
    <s v="₹2,00,000 "/>
    <s v=" ₹3,00,000 "/>
    <x v="0"/>
    <x v="3"/>
    <x v="873"/>
  </r>
  <r>
    <x v="608"/>
    <x v="1"/>
    <x v="1"/>
    <x v="7"/>
    <s v=" West Bengal"/>
    <x v="150"/>
    <s v="₹1,44,000 "/>
    <s v=" ₹180,000 "/>
    <x v="2"/>
    <x v="0"/>
    <x v="874"/>
  </r>
  <r>
    <x v="609"/>
    <x v="0"/>
    <x v="1"/>
    <x v="23"/>
    <s v=" Kerala"/>
    <x v="4"/>
    <s v="₹360,000 "/>
    <s v=" ₹480,000 "/>
    <x v="0"/>
    <x v="3"/>
    <x v="875"/>
  </r>
  <r>
    <x v="610"/>
    <x v="0"/>
    <x v="0"/>
    <x v="4"/>
    <s v=" Maharashtra"/>
    <x v="0"/>
    <s v="NULL"/>
    <s v="NULL"/>
    <x v="2"/>
    <x v="0"/>
    <x v="876"/>
  </r>
  <r>
    <x v="611"/>
    <x v="0"/>
    <x v="0"/>
    <x v="23"/>
    <s v=" Kerala"/>
    <x v="15"/>
    <s v=" ₹3,00,000 "/>
    <s v=" ₹4,00,000 "/>
    <x v="0"/>
    <x v="1"/>
    <x v="877"/>
  </r>
  <r>
    <x v="612"/>
    <x v="6"/>
    <x v="0"/>
    <x v="5"/>
    <s v=" Gujarat"/>
    <x v="151"/>
    <s v="₹2,19,765 "/>
    <s v=" ₹4,21,382 "/>
    <x v="0"/>
    <x v="3"/>
    <x v="878"/>
  </r>
  <r>
    <x v="613"/>
    <x v="8"/>
    <x v="1"/>
    <x v="8"/>
    <s v=" Uttar Pradesh"/>
    <x v="152"/>
    <s v=" ₹7,50,000 "/>
    <s v="NULL"/>
    <x v="0"/>
    <x v="1"/>
    <x v="879"/>
  </r>
  <r>
    <x v="614"/>
    <x v="0"/>
    <x v="0"/>
    <x v="2"/>
    <s v="Karnataka"/>
    <x v="0"/>
    <s v="NULL"/>
    <s v="NULL"/>
    <x v="2"/>
    <x v="0"/>
    <x v="370"/>
  </r>
  <r>
    <x v="615"/>
    <x v="0"/>
    <x v="0"/>
    <x v="3"/>
    <s v=" Karnataka"/>
    <x v="35"/>
    <s v="₹4,00,000 "/>
    <s v=" ₹8,00,000 "/>
    <x v="2"/>
    <x v="0"/>
    <x v="880"/>
  </r>
  <r>
    <x v="616"/>
    <x v="0"/>
    <x v="1"/>
    <x v="3"/>
    <s v=" Karnataka"/>
    <x v="0"/>
    <s v="NULL"/>
    <s v="NULL"/>
    <x v="0"/>
    <x v="0"/>
    <x v="881"/>
  </r>
  <r>
    <x v="616"/>
    <x v="2"/>
    <x v="0"/>
    <x v="3"/>
    <s v=" Karnataka"/>
    <x v="0"/>
    <s v="NULL"/>
    <s v="NULL"/>
    <x v="0"/>
    <x v="0"/>
    <x v="617"/>
  </r>
  <r>
    <x v="616"/>
    <x v="2"/>
    <x v="0"/>
    <x v="3"/>
    <s v=" Karnataka"/>
    <x v="0"/>
    <s v="NULL"/>
    <s v="NULL"/>
    <x v="0"/>
    <x v="0"/>
    <x v="882"/>
  </r>
  <r>
    <x v="617"/>
    <x v="1"/>
    <x v="1"/>
    <x v="2"/>
    <s v="Karnataka"/>
    <x v="0"/>
    <s v="NULL"/>
    <s v="NULL"/>
    <x v="0"/>
    <x v="0"/>
    <x v="883"/>
  </r>
  <r>
    <x v="618"/>
    <x v="0"/>
    <x v="1"/>
    <x v="55"/>
    <s v=" Punjab"/>
    <x v="0"/>
    <s v="NULL"/>
    <s v="NULL"/>
    <x v="0"/>
    <x v="0"/>
    <x v="884"/>
  </r>
  <r>
    <x v="618"/>
    <x v="0"/>
    <x v="1"/>
    <x v="3"/>
    <s v=" Karnataka"/>
    <x v="0"/>
    <s v="NULL"/>
    <s v="NULL"/>
    <x v="0"/>
    <x v="0"/>
    <x v="885"/>
  </r>
  <r>
    <x v="618"/>
    <x v="9"/>
    <x v="1"/>
    <x v="6"/>
    <s v=" Haryana"/>
    <x v="0"/>
    <s v="NULL"/>
    <s v="NULL"/>
    <x v="0"/>
    <x v="0"/>
    <x v="884"/>
  </r>
  <r>
    <x v="618"/>
    <x v="8"/>
    <x v="0"/>
    <x v="3"/>
    <s v=" Karnataka"/>
    <x v="0"/>
    <s v="NULL"/>
    <s v="NULL"/>
    <x v="0"/>
    <x v="0"/>
    <x v="88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9A9D19D-2473-4A0B-A1F3-F5C442B3C09F}" name="PivotTable1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1:B4" firstHeaderRow="1" firstDataRow="1" firstDataCol="1"/>
  <pivotFields count="11">
    <pivotField showAll="0"/>
    <pivotField showAll="0">
      <items count="14">
        <item x="0"/>
        <item x="4"/>
        <item x="1"/>
        <item x="9"/>
        <item x="5"/>
        <item x="2"/>
        <item m="1" x="11"/>
        <item m="1" x="12"/>
        <item x="3"/>
        <item x="6"/>
        <item x="7"/>
        <item x="8"/>
        <item m="1" x="10"/>
        <item t="default"/>
      </items>
    </pivotField>
    <pivotField axis="axisRow" dataField="1" showAll="0">
      <items count="3">
        <item x="1"/>
        <item x="0"/>
        <item t="default"/>
      </items>
    </pivotField>
    <pivotField showAll="0"/>
    <pivotField showAll="0"/>
    <pivotField showAll="0"/>
    <pivotField showAll="0"/>
    <pivotField showAll="0"/>
    <pivotField showAll="0"/>
    <pivotField showAll="0"/>
    <pivotField showAll="0"/>
  </pivotFields>
  <rowFields count="1">
    <field x="2"/>
  </rowFields>
  <rowItems count="3">
    <i>
      <x/>
    </i>
    <i>
      <x v="1"/>
    </i>
    <i t="grand">
      <x/>
    </i>
  </rowItems>
  <colItems count="1">
    <i/>
  </colItems>
  <dataFields count="1">
    <dataField name="Count of Label" fld="2" subtotal="count"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6" format="12" series="1">
      <pivotArea type="data" outline="0" fieldPosition="0">
        <references count="1">
          <reference field="4294967294" count="1" selected="0">
            <x v="0"/>
          </reference>
        </references>
      </pivotArea>
    </chartFormat>
    <chartFormat chart="6" format="13">
      <pivotArea type="data" outline="0" fieldPosition="0">
        <references count="2">
          <reference field="4294967294" count="1" selected="0">
            <x v="0"/>
          </reference>
          <reference field="2" count="1" selected="0">
            <x v="0"/>
          </reference>
        </references>
      </pivotArea>
    </chartFormat>
    <chartFormat chart="6" format="14">
      <pivotArea type="data" outline="0" fieldPosition="0">
        <references count="2">
          <reference field="4294967294" count="1" selected="0">
            <x v="0"/>
          </reference>
          <reference field="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CFD5B0E-47E0-4117-97F3-921E813129D6}"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B6" firstHeaderRow="1" firstDataRow="1" firstDataCol="1"/>
  <pivotFields count="11">
    <pivotField showAll="0"/>
    <pivotField showAll="0">
      <items count="14">
        <item x="0"/>
        <item x="4"/>
        <item x="1"/>
        <item x="9"/>
        <item x="5"/>
        <item x="2"/>
        <item m="1" x="11"/>
        <item m="1" x="12"/>
        <item x="3"/>
        <item x="6"/>
        <item x="7"/>
        <item x="8"/>
        <item m="1" x="10"/>
        <item t="default"/>
      </items>
    </pivotField>
    <pivotField showAll="0"/>
    <pivotField showAll="0"/>
    <pivotField showAll="0"/>
    <pivotField showAll="0"/>
    <pivotField showAll="0"/>
    <pivotField showAll="0"/>
    <pivotField axis="axisRow" dataField="1" showAll="0">
      <items count="7">
        <item x="1"/>
        <item x="0"/>
        <item x="3"/>
        <item h="1" x="2"/>
        <item x="4"/>
        <item h="1" m="1" x="5"/>
        <item t="default"/>
      </items>
    </pivotField>
    <pivotField showAll="0"/>
    <pivotField showAll="0"/>
  </pivotFields>
  <rowFields count="1">
    <field x="8"/>
  </rowFields>
  <rowItems count="5">
    <i>
      <x/>
    </i>
    <i>
      <x v="1"/>
    </i>
    <i>
      <x v="2"/>
    </i>
    <i>
      <x v="4"/>
    </i>
    <i t="grand">
      <x/>
    </i>
  </rowItems>
  <colItems count="1">
    <i/>
  </colItems>
  <dataFields count="1">
    <dataField name="Count of JOB TYPE" fld="8" subtotal="count" baseField="0" baseItem="0"/>
  </dataFields>
  <chartFormats count="6">
    <chartFormat chart="1" format="1" series="1">
      <pivotArea type="data" outline="0" fieldPosition="0">
        <references count="1">
          <reference field="4294967294" count="1" selected="0">
            <x v="0"/>
          </reference>
        </references>
      </pivotArea>
    </chartFormat>
    <chartFormat chart="5" format="12" series="1">
      <pivotArea type="data" outline="0" fieldPosition="0">
        <references count="1">
          <reference field="4294967294" count="1" selected="0">
            <x v="0"/>
          </reference>
        </references>
      </pivotArea>
    </chartFormat>
    <chartFormat chart="5" format="13">
      <pivotArea type="data" outline="0" fieldPosition="0">
        <references count="2">
          <reference field="4294967294" count="1" selected="0">
            <x v="0"/>
          </reference>
          <reference field="8" count="1" selected="0">
            <x v="0"/>
          </reference>
        </references>
      </pivotArea>
    </chartFormat>
    <chartFormat chart="5" format="14">
      <pivotArea type="data" outline="0" fieldPosition="0">
        <references count="2">
          <reference field="4294967294" count="1" selected="0">
            <x v="0"/>
          </reference>
          <reference field="8" count="1" selected="0">
            <x v="2"/>
          </reference>
        </references>
      </pivotArea>
    </chartFormat>
    <chartFormat chart="5" format="15">
      <pivotArea type="data" outline="0" fieldPosition="0">
        <references count="2">
          <reference field="4294967294" count="1" selected="0">
            <x v="0"/>
          </reference>
          <reference field="8" count="1" selected="0">
            <x v="4"/>
          </reference>
        </references>
      </pivotArea>
    </chartFormat>
    <chartFormat chart="5" format="16">
      <pivotArea type="data" outline="0" fieldPosition="0">
        <references count="2">
          <reference field="4294967294" count="1" selected="0">
            <x v="0"/>
          </reference>
          <reference field="8"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F2BC499-E05E-4F9E-9FA8-A517176B2F27}"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7" firstHeaderRow="1" firstDataRow="1" firstDataCol="1"/>
  <pivotFields count="11">
    <pivotField showAll="0"/>
    <pivotField showAll="0">
      <items count="14">
        <item x="0"/>
        <item x="4"/>
        <item x="1"/>
        <item x="9"/>
        <item x="5"/>
        <item x="2"/>
        <item m="1" x="11"/>
        <item m="1" x="12"/>
        <item x="3"/>
        <item x="6"/>
        <item x="7"/>
        <item x="8"/>
        <item m="1" x="10"/>
        <item t="default"/>
      </items>
    </pivotField>
    <pivotField showAll="0"/>
    <pivotField showAll="0"/>
    <pivotField showAll="0"/>
    <pivotField showAll="0"/>
    <pivotField showAll="0"/>
    <pivotField showAll="0"/>
    <pivotField multipleItemSelectionAllowed="1" showAll="0"/>
    <pivotField axis="axisRow" dataField="1" multipleItemSelectionAllowed="1" showAll="0">
      <items count="8">
        <item x="3"/>
        <item m="1" x="5"/>
        <item m="1" x="6"/>
        <item x="2"/>
        <item h="1" x="0"/>
        <item x="1"/>
        <item h="1" m="1" x="4"/>
        <item t="default"/>
      </items>
    </pivotField>
    <pivotField showAll="0"/>
  </pivotFields>
  <rowFields count="1">
    <field x="9"/>
  </rowFields>
  <rowItems count="4">
    <i>
      <x/>
    </i>
    <i>
      <x v="3"/>
    </i>
    <i>
      <x v="5"/>
    </i>
    <i t="grand">
      <x/>
    </i>
  </rowItems>
  <colItems count="1">
    <i/>
  </colItems>
  <dataFields count="1">
    <dataField name="Count of SHIFTS" fld="9" subtotal="count" baseField="0" baseItem="0"/>
  </dataFields>
  <chartFormats count="8">
    <chartFormat chart="0" format="16" series="1">
      <pivotArea type="data" outline="0" fieldPosition="0">
        <references count="1">
          <reference field="4294967294" count="1" selected="0">
            <x v="0"/>
          </reference>
        </references>
      </pivotArea>
    </chartFormat>
    <chartFormat chart="0" format="20">
      <pivotArea type="data" outline="0" fieldPosition="0">
        <references count="2">
          <reference field="4294967294" count="1" selected="0">
            <x v="0"/>
          </reference>
          <reference field="9" count="1" selected="0">
            <x v="0"/>
          </reference>
        </references>
      </pivotArea>
    </chartFormat>
    <chartFormat chart="0" format="21">
      <pivotArea type="data" outline="0" fieldPosition="0">
        <references count="2">
          <reference field="4294967294" count="1" selected="0">
            <x v="0"/>
          </reference>
          <reference field="9" count="1" selected="0">
            <x v="3"/>
          </reference>
        </references>
      </pivotArea>
    </chartFormat>
    <chartFormat chart="0" format="22">
      <pivotArea type="data" outline="0" fieldPosition="0">
        <references count="2">
          <reference field="4294967294" count="1" selected="0">
            <x v="0"/>
          </reference>
          <reference field="9" count="1" selected="0">
            <x v="5"/>
          </reference>
        </references>
      </pivotArea>
    </chartFormat>
    <chartFormat chart="4" format="35" series="1">
      <pivotArea type="data" outline="0" fieldPosition="0">
        <references count="1">
          <reference field="4294967294" count="1" selected="0">
            <x v="0"/>
          </reference>
        </references>
      </pivotArea>
    </chartFormat>
    <chartFormat chart="4" format="36">
      <pivotArea type="data" outline="0" fieldPosition="0">
        <references count="2">
          <reference field="4294967294" count="1" selected="0">
            <x v="0"/>
          </reference>
          <reference field="9" count="1" selected="0">
            <x v="0"/>
          </reference>
        </references>
      </pivotArea>
    </chartFormat>
    <chartFormat chart="4" format="37">
      <pivotArea type="data" outline="0" fieldPosition="0">
        <references count="2">
          <reference field="4294967294" count="1" selected="0">
            <x v="0"/>
          </reference>
          <reference field="9" count="1" selected="0">
            <x v="3"/>
          </reference>
        </references>
      </pivotArea>
    </chartFormat>
    <chartFormat chart="4" format="38">
      <pivotArea type="data" outline="0" fieldPosition="0">
        <references count="2">
          <reference field="4294967294" count="1" selected="0">
            <x v="0"/>
          </reference>
          <reference field="9"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F924004-ACE7-48FB-9463-1B137F752B4C}"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7" firstHeaderRow="1" firstDataRow="1" firstDataCol="1"/>
  <pivotFields count="11">
    <pivotField showAll="0"/>
    <pivotField dataField="1" multipleItemSelectionAllowed="1" showAll="0">
      <items count="14">
        <item x="0"/>
        <item x="4"/>
        <item x="1"/>
        <item x="9"/>
        <item x="5"/>
        <item x="2"/>
        <item m="1" x="11"/>
        <item m="1" x="12"/>
        <item x="3"/>
        <item x="6"/>
        <item x="7"/>
        <item x="8"/>
        <item m="1" x="10"/>
        <item t="default"/>
      </items>
    </pivotField>
    <pivotField showAll="0"/>
    <pivotField axis="axisRow" showAll="0" measureFilter="1" sortType="descending">
      <items count="59">
        <item m="1" x="56"/>
        <item x="21"/>
        <item x="28"/>
        <item x="15"/>
        <item x="46"/>
        <item x="52"/>
        <item x="11"/>
        <item x="44"/>
        <item x="53"/>
        <item x="22"/>
        <item x="16"/>
        <item x="17"/>
        <item x="55"/>
        <item x="2"/>
        <item x="40"/>
        <item x="0"/>
        <item x="43"/>
        <item x="27"/>
        <item x="42"/>
        <item x="45"/>
        <item x="8"/>
        <item x="30"/>
        <item x="18"/>
        <item x="26"/>
        <item x="37"/>
        <item x="50"/>
        <item x="4"/>
        <item x="33"/>
        <item x="36"/>
        <item x="25"/>
        <item x="7"/>
        <item x="24"/>
        <item x="12"/>
        <item x="14"/>
        <item x="10"/>
        <item x="1"/>
        <item x="51"/>
        <item x="13"/>
        <item x="6"/>
        <item x="47"/>
        <item x="54"/>
        <item x="20"/>
        <item x="41"/>
        <item x="31"/>
        <item x="49"/>
        <item x="29"/>
        <item x="9"/>
        <item x="38"/>
        <item x="23"/>
        <item x="39"/>
        <item x="48"/>
        <item x="3"/>
        <item x="35"/>
        <item x="19"/>
        <item x="34"/>
        <item x="32"/>
        <item x="5"/>
        <item m="1" x="57"/>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s>
  <rowFields count="1">
    <field x="3"/>
  </rowFields>
  <rowItems count="4">
    <i>
      <x v="51"/>
    </i>
    <i>
      <x v="15"/>
    </i>
    <i>
      <x v="26"/>
    </i>
    <i t="grand">
      <x/>
    </i>
  </rowItems>
  <colItems count="1">
    <i/>
  </colItems>
  <dataFields count="1">
    <dataField name="Count of JOB Tittle" fld="1" subtotal="count" baseField="0" baseItem="0"/>
  </dataFields>
  <chartFormats count="2">
    <chartFormat chart="0" format="0"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3" type="count" evalOrder="-1" id="2"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B10516E-14FF-42EA-AB79-653728F10444}"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1:L3" firstHeaderRow="1" firstDataRow="2" firstDataCol="1"/>
  <pivotFields count="11">
    <pivotField showAll="0"/>
    <pivotField axis="axisCol" dataField="1" showAll="0" sortType="descending">
      <items count="14">
        <item x="0"/>
        <item x="4"/>
        <item x="1"/>
        <item x="9"/>
        <item x="5"/>
        <item x="2"/>
        <item m="1" x="11"/>
        <item m="1" x="12"/>
        <item x="3"/>
        <item x="6"/>
        <item x="7"/>
        <item x="8"/>
        <item m="1" x="1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s>
  <rowItems count="1">
    <i/>
  </rowItems>
  <colFields count="1">
    <field x="1"/>
  </colFields>
  <colItems count="11">
    <i>
      <x/>
    </i>
    <i>
      <x v="2"/>
    </i>
    <i>
      <x v="11"/>
    </i>
    <i>
      <x v="4"/>
    </i>
    <i>
      <x v="9"/>
    </i>
    <i>
      <x v="5"/>
    </i>
    <i>
      <x v="3"/>
    </i>
    <i>
      <x v="1"/>
    </i>
    <i>
      <x v="10"/>
    </i>
    <i>
      <x v="8"/>
    </i>
    <i t="grand">
      <x/>
    </i>
  </colItems>
  <dataFields count="1">
    <dataField name="Count of JOB Tittle" fld="1" subtotal="count" baseField="0" baseItem="0"/>
  </dataFields>
  <chartFormats count="23">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2">
          <reference field="4294967294" count="1" selected="0">
            <x v="0"/>
          </reference>
          <reference field="1" count="1" selected="0">
            <x v="1"/>
          </reference>
        </references>
      </pivotArea>
    </chartFormat>
    <chartFormat chart="3" format="2" series="1">
      <pivotArea type="data" outline="0" fieldPosition="0">
        <references count="2">
          <reference field="4294967294" count="1" selected="0">
            <x v="0"/>
          </reference>
          <reference field="1" count="1" selected="0">
            <x v="2"/>
          </reference>
        </references>
      </pivotArea>
    </chartFormat>
    <chartFormat chart="3" format="3" series="1">
      <pivotArea type="data" outline="0" fieldPosition="0">
        <references count="2">
          <reference field="4294967294" count="1" selected="0">
            <x v="0"/>
          </reference>
          <reference field="1" count="1" selected="0">
            <x v="3"/>
          </reference>
        </references>
      </pivotArea>
    </chartFormat>
    <chartFormat chart="3" format="4" series="1">
      <pivotArea type="data" outline="0" fieldPosition="0">
        <references count="2">
          <reference field="4294967294" count="1" selected="0">
            <x v="0"/>
          </reference>
          <reference field="1" count="1" selected="0">
            <x v="4"/>
          </reference>
        </references>
      </pivotArea>
    </chartFormat>
    <chartFormat chart="3" format="5" series="1">
      <pivotArea type="data" outline="0" fieldPosition="0">
        <references count="2">
          <reference field="4294967294" count="1" selected="0">
            <x v="0"/>
          </reference>
          <reference field="1" count="1" selected="0">
            <x v="5"/>
          </reference>
        </references>
      </pivotArea>
    </chartFormat>
    <chartFormat chart="3" format="6" series="1">
      <pivotArea type="data" outline="0" fieldPosition="0">
        <references count="2">
          <reference field="4294967294" count="1" selected="0">
            <x v="0"/>
          </reference>
          <reference field="1" count="1" selected="0">
            <x v="6"/>
          </reference>
        </references>
      </pivotArea>
    </chartFormat>
    <chartFormat chart="3" format="7" series="1">
      <pivotArea type="data" outline="0" fieldPosition="0">
        <references count="2">
          <reference field="4294967294" count="1" selected="0">
            <x v="0"/>
          </reference>
          <reference field="1" count="1" selected="0">
            <x v="7"/>
          </reference>
        </references>
      </pivotArea>
    </chartFormat>
    <chartFormat chart="3" format="8" series="1">
      <pivotArea type="data" outline="0" fieldPosition="0">
        <references count="2">
          <reference field="4294967294" count="1" selected="0">
            <x v="0"/>
          </reference>
          <reference field="1" count="1" selected="0">
            <x v="8"/>
          </reference>
        </references>
      </pivotArea>
    </chartFormat>
    <chartFormat chart="3" format="9" series="1">
      <pivotArea type="data" outline="0" fieldPosition="0">
        <references count="2">
          <reference field="4294967294" count="1" selected="0">
            <x v="0"/>
          </reference>
          <reference field="1" count="1" selected="0">
            <x v="9"/>
          </reference>
        </references>
      </pivotArea>
    </chartFormat>
    <chartFormat chart="3" format="10" series="1">
      <pivotArea type="data" outline="0" fieldPosition="0">
        <references count="2">
          <reference field="4294967294" count="1" selected="0">
            <x v="0"/>
          </reference>
          <reference field="1" count="1" selected="0">
            <x v="10"/>
          </reference>
        </references>
      </pivotArea>
    </chartFormat>
    <chartFormat chart="3" format="11" series="1">
      <pivotArea type="data" outline="0" fieldPosition="0">
        <references count="2">
          <reference field="4294967294" count="1" selected="0">
            <x v="0"/>
          </reference>
          <reference field="1" count="1" selected="0">
            <x v="11"/>
          </reference>
        </references>
      </pivotArea>
    </chartFormat>
    <chartFormat chart="3" format="12" series="1">
      <pivotArea type="data" outline="0" fieldPosition="0">
        <references count="2">
          <reference field="4294967294" count="1" selected="0">
            <x v="0"/>
          </reference>
          <reference field="1" count="1" selected="0">
            <x v="0"/>
          </reference>
        </references>
      </pivotArea>
    </chartFormat>
    <chartFormat chart="9" format="53" series="1">
      <pivotArea type="data" outline="0" fieldPosition="0">
        <references count="2">
          <reference field="4294967294" count="1" selected="0">
            <x v="0"/>
          </reference>
          <reference field="1" count="1" selected="0">
            <x v="0"/>
          </reference>
        </references>
      </pivotArea>
    </chartFormat>
    <chartFormat chart="9" format="54" series="1">
      <pivotArea type="data" outline="0" fieldPosition="0">
        <references count="2">
          <reference field="4294967294" count="1" selected="0">
            <x v="0"/>
          </reference>
          <reference field="1" count="1" selected="0">
            <x v="2"/>
          </reference>
        </references>
      </pivotArea>
    </chartFormat>
    <chartFormat chart="9" format="55" series="1">
      <pivotArea type="data" outline="0" fieldPosition="0">
        <references count="2">
          <reference field="4294967294" count="1" selected="0">
            <x v="0"/>
          </reference>
          <reference field="1" count="1" selected="0">
            <x v="11"/>
          </reference>
        </references>
      </pivotArea>
    </chartFormat>
    <chartFormat chart="9" format="56" series="1">
      <pivotArea type="data" outline="0" fieldPosition="0">
        <references count="2">
          <reference field="4294967294" count="1" selected="0">
            <x v="0"/>
          </reference>
          <reference field="1" count="1" selected="0">
            <x v="4"/>
          </reference>
        </references>
      </pivotArea>
    </chartFormat>
    <chartFormat chart="9" format="57" series="1">
      <pivotArea type="data" outline="0" fieldPosition="0">
        <references count="2">
          <reference field="4294967294" count="1" selected="0">
            <x v="0"/>
          </reference>
          <reference field="1" count="1" selected="0">
            <x v="9"/>
          </reference>
        </references>
      </pivotArea>
    </chartFormat>
    <chartFormat chart="9" format="58" series="1">
      <pivotArea type="data" outline="0" fieldPosition="0">
        <references count="2">
          <reference field="4294967294" count="1" selected="0">
            <x v="0"/>
          </reference>
          <reference field="1" count="1" selected="0">
            <x v="5"/>
          </reference>
        </references>
      </pivotArea>
    </chartFormat>
    <chartFormat chart="9" format="59" series="1">
      <pivotArea type="data" outline="0" fieldPosition="0">
        <references count="2">
          <reference field="4294967294" count="1" selected="0">
            <x v="0"/>
          </reference>
          <reference field="1" count="1" selected="0">
            <x v="3"/>
          </reference>
        </references>
      </pivotArea>
    </chartFormat>
    <chartFormat chart="9" format="60" series="1">
      <pivotArea type="data" outline="0" fieldPosition="0">
        <references count="2">
          <reference field="4294967294" count="1" selected="0">
            <x v="0"/>
          </reference>
          <reference field="1" count="1" selected="0">
            <x v="1"/>
          </reference>
        </references>
      </pivotArea>
    </chartFormat>
    <chartFormat chart="9" format="61" series="1">
      <pivotArea type="data" outline="0" fieldPosition="0">
        <references count="2">
          <reference field="4294967294" count="1" selected="0">
            <x v="0"/>
          </reference>
          <reference field="1" count="1" selected="0">
            <x v="10"/>
          </reference>
        </references>
      </pivotArea>
    </chartFormat>
    <chartFormat chart="9" format="62" series="1">
      <pivotArea type="data" outline="0" fieldPosition="0">
        <references count="2">
          <reference field="4294967294" count="1" selected="0">
            <x v="0"/>
          </reference>
          <reference field="1"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tle2" xr10:uid="{D14612F7-EF5C-43B5-8020-334AD48A162B}" sourceName="JOB Tittle">
  <pivotTables>
    <pivotTable tabId="14" name="PivotTable14"/>
    <pivotTable tabId="9" name="PivotTable7"/>
    <pivotTable tabId="10" name="PivotTable8"/>
    <pivotTable tabId="17" name="PivotTable16"/>
  </pivotTables>
  <data>
    <tabular pivotCacheId="1203849236">
      <items count="13">
        <i x="0" s="1"/>
        <i x="4" s="1"/>
        <i x="1" s="1"/>
        <i x="9" s="1"/>
        <i x="5" s="1"/>
        <i x="2" s="1"/>
        <i x="3" s="1"/>
        <i x="6" s="1"/>
        <i x="7" s="1"/>
        <i x="8" s="1"/>
        <i x="11" s="1" nd="1"/>
        <i x="12" s="1" nd="1"/>
        <i x="10"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 Tittle 4" xr10:uid="{98310228-3485-4E95-9AEF-A608F2577C99}" cache="Slicer_JOB_Tittle2" caption="  JOB  SEARCH" style="Custtom indeed"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 Tittle 2" xr10:uid="{64A84B05-D106-4CCF-BDC9-89E0FEC7B1D7}" cache="Slicer_JOB_Tittle2" caption="JOB Tittle"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0507292-F932-4951-85CC-A69D3C6EAE3A}" name="Table1" displayName="Table1" ref="A1:K943" totalsRowCount="1">
  <autoFilter ref="A1:K942" xr:uid="{D0507292-F932-4951-85CC-A69D3C6EAE3A}"/>
  <tableColumns count="11">
    <tableColumn id="1" xr3:uid="{ABA63AE7-A48B-4510-AAE2-695AB5ACF4B6}" name="Company Name " totalsRowFunction="count" totalsRowDxfId="17"/>
    <tableColumn id="2" xr3:uid="{4E996867-32A0-4BE7-87A7-23B9F8FE4CAD}" name="JOB Tittle" totalsRowFunction="count" dataDxfId="16" totalsRowDxfId="15"/>
    <tableColumn id="3" xr3:uid="{3B3A1EEA-6AC6-44DC-A4CB-10EE4AA724F7}" name="Label" totalsRowFunction="count" totalsRowDxfId="14"/>
    <tableColumn id="12" xr3:uid="{8A31D870-E00D-4F4D-87B7-321F5D3E5C26}" name="Location" totalsRowFunction="count" totalsRowDxfId="13"/>
    <tableColumn id="5" xr3:uid="{0C4A3CBD-2934-4C3C-978A-D80E0989DDC9}" name="States" totalsRowFunction="count" totalsRowDxfId="12"/>
    <tableColumn id="6" xr3:uid="{5FB80FC6-AE7E-497D-AB53-78AC9EA2C100}" name="SALARY RANGE YEARLY" totalsRowFunction="count" dataDxfId="11" totalsRowDxfId="10" dataCellStyle="Comma"/>
    <tableColumn id="7" xr3:uid="{F4ACB69F-9F55-4122-BC42-13D238327405}" name="min" totalsRowFunction="count" dataDxfId="9" totalsRowDxfId="8" dataCellStyle="Comma"/>
    <tableColumn id="8" xr3:uid="{60123AA0-AB47-48D1-AA1F-431026E4D69A}" name="max" totalsRowFunction="count" dataDxfId="7" totalsRowDxfId="6" dataCellStyle="Comma"/>
    <tableColumn id="9" xr3:uid="{3735501F-AB81-4C37-94D0-AE884D1E5B1A}" name="JOB TYPE" totalsRowFunction="count" dataDxfId="5" totalsRowDxfId="4"/>
    <tableColumn id="10" xr3:uid="{0EA42222-9C8C-4494-BA08-B8D91B7B2D7E}" name="SHIFTS" totalsRowFunction="count" dataDxfId="3" totalsRowDxfId="2"/>
    <tableColumn id="11" xr3:uid="{E6D23182-FDB0-44B3-B226-0582FC8FF7C7}" name="                                                  Job Description" dataDxfId="1" totalsRow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DE2FB9-8282-48DF-B5D1-34A48A30BD2C}">
  <dimension ref="A1:K942"/>
  <sheetViews>
    <sheetView zoomScaleNormal="100" workbookViewId="0">
      <selection activeCell="E7" sqref="E7"/>
    </sheetView>
  </sheetViews>
  <sheetFormatPr defaultColWidth="20.26953125" defaultRowHeight="32.25" customHeight="1" x14ac:dyDescent="0.35"/>
  <cols>
    <col min="6" max="6" width="27.26953125" style="2" customWidth="1"/>
    <col min="9" max="10" width="20.26953125" style="3"/>
    <col min="11" max="11" width="83.453125" style="4" customWidth="1"/>
  </cols>
  <sheetData>
    <row r="1" spans="1:11" ht="32.25" customHeight="1" x14ac:dyDescent="0.35">
      <c r="A1" s="11" t="s">
        <v>0</v>
      </c>
      <c r="B1" s="1" t="s">
        <v>1</v>
      </c>
      <c r="C1" t="s">
        <v>2</v>
      </c>
      <c r="D1" t="s">
        <v>3</v>
      </c>
      <c r="E1" t="s">
        <v>4</v>
      </c>
      <c r="F1" s="2" t="s">
        <v>5</v>
      </c>
      <c r="G1" t="s">
        <v>6</v>
      </c>
      <c r="H1" t="s">
        <v>7</v>
      </c>
      <c r="I1" s="3" t="s">
        <v>8</v>
      </c>
      <c r="J1" s="3" t="s">
        <v>9</v>
      </c>
      <c r="K1" s="4" t="s">
        <v>10</v>
      </c>
    </row>
    <row r="2" spans="1:11" ht="32.25" customHeight="1" x14ac:dyDescent="0.35">
      <c r="A2" t="s">
        <v>11</v>
      </c>
      <c r="B2" s="5" t="s">
        <v>12</v>
      </c>
      <c r="C2" t="s">
        <v>13</v>
      </c>
      <c r="D2" t="s">
        <v>14</v>
      </c>
      <c r="E2" t="s">
        <v>15</v>
      </c>
      <c r="F2" s="6" t="s">
        <v>16</v>
      </c>
      <c r="G2" s="7" t="s">
        <v>16</v>
      </c>
      <c r="H2" s="7" t="s">
        <v>16</v>
      </c>
      <c r="I2" s="3" t="s">
        <v>1330</v>
      </c>
      <c r="J2" s="3" t="s">
        <v>16</v>
      </c>
      <c r="K2" s="4" t="s">
        <v>1367</v>
      </c>
    </row>
    <row r="3" spans="1:11" ht="32.25" customHeight="1" x14ac:dyDescent="0.35">
      <c r="A3" t="s">
        <v>17</v>
      </c>
      <c r="B3" s="8" t="s">
        <v>12</v>
      </c>
      <c r="C3" t="s">
        <v>13</v>
      </c>
      <c r="D3" t="s">
        <v>18</v>
      </c>
      <c r="E3" t="s">
        <v>19</v>
      </c>
      <c r="F3" s="6" t="s">
        <v>16</v>
      </c>
      <c r="G3" s="7" t="s">
        <v>16</v>
      </c>
      <c r="H3" s="7" t="s">
        <v>16</v>
      </c>
      <c r="I3" s="3" t="s">
        <v>1330</v>
      </c>
      <c r="J3" s="3" t="s">
        <v>43</v>
      </c>
      <c r="K3" s="4" t="s">
        <v>1025</v>
      </c>
    </row>
    <row r="4" spans="1:11" ht="32.25" customHeight="1" x14ac:dyDescent="0.35">
      <c r="A4" t="s">
        <v>17</v>
      </c>
      <c r="B4" s="5" t="s">
        <v>12</v>
      </c>
      <c r="C4" t="s">
        <v>13</v>
      </c>
      <c r="D4" t="s">
        <v>18</v>
      </c>
      <c r="E4" t="s">
        <v>19</v>
      </c>
      <c r="F4" s="6" t="s">
        <v>16</v>
      </c>
      <c r="G4" s="7" t="s">
        <v>16</v>
      </c>
      <c r="H4" s="7" t="s">
        <v>16</v>
      </c>
      <c r="I4" s="3" t="s">
        <v>1330</v>
      </c>
      <c r="J4" s="3" t="s">
        <v>43</v>
      </c>
      <c r="K4" s="4" t="s">
        <v>1026</v>
      </c>
    </row>
    <row r="5" spans="1:11" ht="32.25" customHeight="1" x14ac:dyDescent="0.35">
      <c r="A5" t="s">
        <v>17</v>
      </c>
      <c r="B5" s="8" t="s">
        <v>12</v>
      </c>
      <c r="C5" t="s">
        <v>13</v>
      </c>
      <c r="D5" t="s">
        <v>18</v>
      </c>
      <c r="E5" t="s">
        <v>19</v>
      </c>
      <c r="F5" s="6" t="s">
        <v>16</v>
      </c>
      <c r="G5" s="7" t="s">
        <v>16</v>
      </c>
      <c r="H5" s="7" t="s">
        <v>16</v>
      </c>
      <c r="I5" s="3" t="s">
        <v>1330</v>
      </c>
      <c r="J5" s="3" t="s">
        <v>16</v>
      </c>
      <c r="K5" s="4" t="s">
        <v>1027</v>
      </c>
    </row>
    <row r="6" spans="1:11" ht="32.25" customHeight="1" x14ac:dyDescent="0.35">
      <c r="A6" t="s">
        <v>17</v>
      </c>
      <c r="B6" s="5" t="s">
        <v>20</v>
      </c>
      <c r="C6" t="s">
        <v>13</v>
      </c>
      <c r="D6" t="s">
        <v>18</v>
      </c>
      <c r="E6" t="s">
        <v>19</v>
      </c>
      <c r="F6" s="6" t="s">
        <v>16</v>
      </c>
      <c r="G6" s="7" t="s">
        <v>16</v>
      </c>
      <c r="H6" s="7" t="s">
        <v>16</v>
      </c>
      <c r="I6" s="3" t="s">
        <v>1330</v>
      </c>
      <c r="J6" s="3" t="s">
        <v>80</v>
      </c>
      <c r="K6" s="4" t="s">
        <v>1803</v>
      </c>
    </row>
    <row r="7" spans="1:11" ht="32.25" customHeight="1" x14ac:dyDescent="0.35">
      <c r="A7" t="s">
        <v>17</v>
      </c>
      <c r="B7" s="8" t="s">
        <v>21</v>
      </c>
      <c r="C7" t="s">
        <v>13</v>
      </c>
      <c r="D7" t="s">
        <v>18</v>
      </c>
      <c r="E7" t="s">
        <v>19</v>
      </c>
      <c r="F7" s="6" t="s">
        <v>16</v>
      </c>
      <c r="G7" s="7" t="s">
        <v>16</v>
      </c>
      <c r="H7" s="7" t="s">
        <v>16</v>
      </c>
      <c r="I7" s="3" t="s">
        <v>1330</v>
      </c>
      <c r="J7" s="3" t="s">
        <v>22</v>
      </c>
      <c r="K7" s="4" t="s">
        <v>1508</v>
      </c>
    </row>
    <row r="8" spans="1:11" ht="32.25" customHeight="1" x14ac:dyDescent="0.35">
      <c r="A8" t="s">
        <v>23</v>
      </c>
      <c r="B8" s="5" t="s">
        <v>12</v>
      </c>
      <c r="C8" t="s">
        <v>13</v>
      </c>
      <c r="D8" t="s">
        <v>24</v>
      </c>
      <c r="E8" t="s">
        <v>25</v>
      </c>
      <c r="F8" s="6" t="s">
        <v>26</v>
      </c>
      <c r="G8" s="7" t="s">
        <v>27</v>
      </c>
      <c r="H8" s="7" t="s">
        <v>28</v>
      </c>
      <c r="I8" s="3" t="s">
        <v>1331</v>
      </c>
      <c r="J8" s="3" t="s">
        <v>16</v>
      </c>
      <c r="K8" s="4" t="s">
        <v>1372</v>
      </c>
    </row>
    <row r="9" spans="1:11" ht="32.25" customHeight="1" x14ac:dyDescent="0.35">
      <c r="A9" t="s">
        <v>29</v>
      </c>
      <c r="B9" s="8" t="s">
        <v>12</v>
      </c>
      <c r="C9" t="s">
        <v>13</v>
      </c>
      <c r="D9" t="s">
        <v>30</v>
      </c>
      <c r="E9" t="s">
        <v>31</v>
      </c>
      <c r="F9" s="6" t="s">
        <v>16</v>
      </c>
      <c r="G9" s="7" t="s">
        <v>16</v>
      </c>
      <c r="H9" s="7" t="s">
        <v>16</v>
      </c>
      <c r="I9" s="3" t="s">
        <v>1330</v>
      </c>
      <c r="J9" s="3" t="s">
        <v>16</v>
      </c>
      <c r="K9" s="4" t="s">
        <v>1804</v>
      </c>
    </row>
    <row r="10" spans="1:11" ht="32.25" customHeight="1" x14ac:dyDescent="0.35">
      <c r="A10" t="s">
        <v>32</v>
      </c>
      <c r="B10" s="5" t="s">
        <v>12</v>
      </c>
      <c r="C10" t="s">
        <v>13</v>
      </c>
      <c r="D10" t="s">
        <v>18</v>
      </c>
      <c r="E10" t="s">
        <v>19</v>
      </c>
      <c r="F10" s="6" t="s">
        <v>16</v>
      </c>
      <c r="G10" s="7" t="s">
        <v>16</v>
      </c>
      <c r="H10" s="7" t="s">
        <v>16</v>
      </c>
      <c r="I10" s="3" t="s">
        <v>1330</v>
      </c>
      <c r="J10" s="3" t="s">
        <v>16</v>
      </c>
      <c r="K10" s="4" t="s">
        <v>1028</v>
      </c>
    </row>
    <row r="11" spans="1:11" ht="32.25" customHeight="1" x14ac:dyDescent="0.35">
      <c r="A11" t="s">
        <v>33</v>
      </c>
      <c r="B11" s="8" t="s">
        <v>12</v>
      </c>
      <c r="C11" t="s">
        <v>13</v>
      </c>
      <c r="D11" t="s">
        <v>34</v>
      </c>
      <c r="E11" t="s">
        <v>15</v>
      </c>
      <c r="F11" s="6" t="s">
        <v>16</v>
      </c>
      <c r="G11" s="7" t="s">
        <v>16</v>
      </c>
      <c r="H11" s="7" t="s">
        <v>16</v>
      </c>
      <c r="I11" s="3" t="s">
        <v>1330</v>
      </c>
      <c r="J11" s="3" t="s">
        <v>16</v>
      </c>
      <c r="K11" s="4" t="s">
        <v>1605</v>
      </c>
    </row>
    <row r="12" spans="1:11" ht="32.25" customHeight="1" x14ac:dyDescent="0.35">
      <c r="A12" t="s">
        <v>33</v>
      </c>
      <c r="B12" s="5" t="s">
        <v>12</v>
      </c>
      <c r="C12" t="s">
        <v>35</v>
      </c>
      <c r="D12" t="s">
        <v>34</v>
      </c>
      <c r="E12" t="s">
        <v>15</v>
      </c>
      <c r="F12" s="6" t="s">
        <v>16</v>
      </c>
      <c r="G12" s="7" t="s">
        <v>16</v>
      </c>
      <c r="H12" s="7" t="s">
        <v>16</v>
      </c>
      <c r="I12" s="3" t="s">
        <v>1330</v>
      </c>
      <c r="J12" s="3" t="s">
        <v>16</v>
      </c>
      <c r="K12" s="4" t="s">
        <v>1606</v>
      </c>
    </row>
    <row r="13" spans="1:11" ht="32.25" customHeight="1" x14ac:dyDescent="0.35">
      <c r="A13" t="s">
        <v>36</v>
      </c>
      <c r="B13" s="8" t="s">
        <v>37</v>
      </c>
      <c r="C13" t="s">
        <v>13</v>
      </c>
      <c r="D13" t="s">
        <v>24</v>
      </c>
      <c r="E13" t="s">
        <v>16</v>
      </c>
      <c r="F13" s="6" t="s">
        <v>16</v>
      </c>
      <c r="G13" s="7" t="s">
        <v>16</v>
      </c>
      <c r="H13" s="7" t="s">
        <v>16</v>
      </c>
      <c r="I13" s="3" t="s">
        <v>16</v>
      </c>
      <c r="J13" s="3" t="s">
        <v>16</v>
      </c>
      <c r="K13" s="4" t="s">
        <v>1805</v>
      </c>
    </row>
    <row r="14" spans="1:11" ht="32.25" customHeight="1" x14ac:dyDescent="0.35">
      <c r="A14" t="s">
        <v>38</v>
      </c>
      <c r="B14" s="5" t="s">
        <v>12</v>
      </c>
      <c r="C14" t="s">
        <v>13</v>
      </c>
      <c r="D14" t="s">
        <v>39</v>
      </c>
      <c r="E14" t="s">
        <v>40</v>
      </c>
      <c r="F14" s="6" t="s">
        <v>16</v>
      </c>
      <c r="G14" s="7" t="s">
        <v>16</v>
      </c>
      <c r="H14" s="7" t="s">
        <v>16</v>
      </c>
      <c r="I14" s="3" t="s">
        <v>16</v>
      </c>
      <c r="J14" s="3" t="s">
        <v>16</v>
      </c>
      <c r="K14" s="4" t="s">
        <v>1373</v>
      </c>
    </row>
    <row r="15" spans="1:11" ht="32.25" customHeight="1" x14ac:dyDescent="0.35">
      <c r="A15" t="s">
        <v>41</v>
      </c>
      <c r="B15" s="8" t="s">
        <v>12</v>
      </c>
      <c r="C15" t="s">
        <v>13</v>
      </c>
      <c r="D15" t="s">
        <v>30</v>
      </c>
      <c r="E15" t="s">
        <v>31</v>
      </c>
      <c r="F15" s="6" t="s">
        <v>16</v>
      </c>
      <c r="G15" s="7" t="s">
        <v>16</v>
      </c>
      <c r="H15" s="7" t="s">
        <v>16</v>
      </c>
      <c r="I15" s="3" t="s">
        <v>1330</v>
      </c>
      <c r="J15" s="3" t="s">
        <v>16</v>
      </c>
      <c r="K15" s="4" t="s">
        <v>1830</v>
      </c>
    </row>
    <row r="16" spans="1:11" ht="32.25" customHeight="1" x14ac:dyDescent="0.35">
      <c r="A16" t="s">
        <v>42</v>
      </c>
      <c r="B16" s="5" t="s">
        <v>12</v>
      </c>
      <c r="C16" t="s">
        <v>13</v>
      </c>
      <c r="D16" t="s">
        <v>34</v>
      </c>
      <c r="E16" t="s">
        <v>15</v>
      </c>
      <c r="F16" s="6" t="s">
        <v>16</v>
      </c>
      <c r="G16" s="7" t="s">
        <v>16</v>
      </c>
      <c r="H16" s="7" t="s">
        <v>16</v>
      </c>
      <c r="I16" s="3" t="s">
        <v>1330</v>
      </c>
      <c r="J16" s="3" t="s">
        <v>43</v>
      </c>
      <c r="K16" s="4" t="s">
        <v>1519</v>
      </c>
    </row>
    <row r="17" spans="1:11" ht="32.25" customHeight="1" x14ac:dyDescent="0.35">
      <c r="A17" t="s">
        <v>42</v>
      </c>
      <c r="B17" s="8" t="s">
        <v>12</v>
      </c>
      <c r="C17" t="s">
        <v>13</v>
      </c>
      <c r="D17" t="s">
        <v>30</v>
      </c>
      <c r="E17" t="s">
        <v>31</v>
      </c>
      <c r="F17" s="6" t="s">
        <v>16</v>
      </c>
      <c r="G17" s="7" t="s">
        <v>16</v>
      </c>
      <c r="H17" s="7" t="s">
        <v>16</v>
      </c>
      <c r="I17" s="3" t="s">
        <v>1330</v>
      </c>
      <c r="J17" s="3" t="s">
        <v>43</v>
      </c>
      <c r="K17" s="4" t="s">
        <v>1806</v>
      </c>
    </row>
    <row r="18" spans="1:11" ht="32.25" customHeight="1" x14ac:dyDescent="0.35">
      <c r="A18" t="s">
        <v>42</v>
      </c>
      <c r="B18" s="5" t="s">
        <v>12</v>
      </c>
      <c r="C18" t="s">
        <v>13</v>
      </c>
      <c r="D18" t="s">
        <v>30</v>
      </c>
      <c r="E18" t="s">
        <v>31</v>
      </c>
      <c r="F18" s="6" t="s">
        <v>16</v>
      </c>
      <c r="G18" s="7" t="s">
        <v>16</v>
      </c>
      <c r="H18" s="7" t="s">
        <v>16</v>
      </c>
      <c r="I18" s="3" t="s">
        <v>1330</v>
      </c>
      <c r="J18" s="3" t="s">
        <v>16</v>
      </c>
      <c r="K18" s="4" t="s">
        <v>1509</v>
      </c>
    </row>
    <row r="19" spans="1:11" ht="32.25" customHeight="1" x14ac:dyDescent="0.35">
      <c r="A19" t="s">
        <v>42</v>
      </c>
      <c r="B19" s="8" t="s">
        <v>12</v>
      </c>
      <c r="C19" t="s">
        <v>13</v>
      </c>
      <c r="D19" t="s">
        <v>44</v>
      </c>
      <c r="E19" t="s">
        <v>45</v>
      </c>
      <c r="F19" s="6" t="s">
        <v>16</v>
      </c>
      <c r="G19" s="7" t="s">
        <v>16</v>
      </c>
      <c r="H19" s="7" t="s">
        <v>16</v>
      </c>
      <c r="I19" s="3" t="s">
        <v>1330</v>
      </c>
      <c r="J19" s="3" t="s">
        <v>43</v>
      </c>
      <c r="K19" s="4" t="s">
        <v>1510</v>
      </c>
    </row>
    <row r="20" spans="1:11" ht="32.25" customHeight="1" x14ac:dyDescent="0.35">
      <c r="A20" t="s">
        <v>42</v>
      </c>
      <c r="B20" s="5" t="s">
        <v>12</v>
      </c>
      <c r="C20" t="s">
        <v>13</v>
      </c>
      <c r="D20" t="s">
        <v>44</v>
      </c>
      <c r="E20" t="s">
        <v>45</v>
      </c>
      <c r="F20" s="6" t="s">
        <v>16</v>
      </c>
      <c r="G20" s="7" t="s">
        <v>16</v>
      </c>
      <c r="H20" s="7" t="s">
        <v>16</v>
      </c>
      <c r="I20" s="3" t="s">
        <v>1330</v>
      </c>
      <c r="J20" s="3" t="s">
        <v>16</v>
      </c>
      <c r="K20" s="4" t="s">
        <v>1607</v>
      </c>
    </row>
    <row r="21" spans="1:11" ht="32.25" customHeight="1" x14ac:dyDescent="0.35">
      <c r="A21" t="s">
        <v>42</v>
      </c>
      <c r="B21" s="8" t="s">
        <v>12</v>
      </c>
      <c r="C21" t="s">
        <v>13</v>
      </c>
      <c r="D21" t="s">
        <v>18</v>
      </c>
      <c r="E21" t="s">
        <v>19</v>
      </c>
      <c r="F21" s="6" t="s">
        <v>16</v>
      </c>
      <c r="G21" s="7" t="s">
        <v>16</v>
      </c>
      <c r="H21" s="7" t="s">
        <v>16</v>
      </c>
      <c r="I21" s="3" t="s">
        <v>1330</v>
      </c>
      <c r="J21" s="3" t="s">
        <v>43</v>
      </c>
      <c r="K21" s="4" t="s">
        <v>1374</v>
      </c>
    </row>
    <row r="22" spans="1:11" ht="32.25" customHeight="1" x14ac:dyDescent="0.35">
      <c r="A22" t="s">
        <v>42</v>
      </c>
      <c r="B22" s="5" t="s">
        <v>12</v>
      </c>
      <c r="C22" t="s">
        <v>13</v>
      </c>
      <c r="D22" t="s">
        <v>30</v>
      </c>
      <c r="E22" t="s">
        <v>31</v>
      </c>
      <c r="F22" s="6" t="s">
        <v>16</v>
      </c>
      <c r="G22" s="7" t="s">
        <v>16</v>
      </c>
      <c r="H22" s="7" t="s">
        <v>16</v>
      </c>
      <c r="I22" s="3" t="s">
        <v>1330</v>
      </c>
      <c r="J22" s="3" t="s">
        <v>43</v>
      </c>
      <c r="K22" s="4" t="s">
        <v>1608</v>
      </c>
    </row>
    <row r="23" spans="1:11" ht="32.25" customHeight="1" x14ac:dyDescent="0.35">
      <c r="A23" t="s">
        <v>42</v>
      </c>
      <c r="B23" s="8" t="s">
        <v>12</v>
      </c>
      <c r="C23" t="s">
        <v>13</v>
      </c>
      <c r="D23" t="s">
        <v>30</v>
      </c>
      <c r="E23" t="s">
        <v>31</v>
      </c>
      <c r="F23" s="6" t="s">
        <v>16</v>
      </c>
      <c r="G23" s="7" t="s">
        <v>16</v>
      </c>
      <c r="H23" s="7" t="s">
        <v>16</v>
      </c>
      <c r="I23" s="3" t="s">
        <v>1330</v>
      </c>
      <c r="J23" s="3" t="s">
        <v>43</v>
      </c>
      <c r="K23" s="4" t="s">
        <v>1609</v>
      </c>
    </row>
    <row r="24" spans="1:11" ht="32.25" customHeight="1" x14ac:dyDescent="0.35">
      <c r="A24" t="s">
        <v>42</v>
      </c>
      <c r="B24" s="5" t="s">
        <v>12</v>
      </c>
      <c r="C24" t="s">
        <v>13</v>
      </c>
      <c r="D24" t="s">
        <v>30</v>
      </c>
      <c r="E24" t="s">
        <v>31</v>
      </c>
      <c r="F24" s="6" t="s">
        <v>16</v>
      </c>
      <c r="G24" s="7" t="s">
        <v>16</v>
      </c>
      <c r="H24" s="7" t="s">
        <v>16</v>
      </c>
      <c r="I24" s="3" t="s">
        <v>1330</v>
      </c>
      <c r="J24" s="3" t="s">
        <v>43</v>
      </c>
      <c r="K24" s="4" t="s">
        <v>1375</v>
      </c>
    </row>
    <row r="25" spans="1:11" ht="32.25" customHeight="1" x14ac:dyDescent="0.35">
      <c r="A25" t="s">
        <v>42</v>
      </c>
      <c r="B25" s="8" t="s">
        <v>12</v>
      </c>
      <c r="C25" t="s">
        <v>13</v>
      </c>
      <c r="D25" t="s">
        <v>24</v>
      </c>
      <c r="E25" t="s">
        <v>31</v>
      </c>
      <c r="F25" s="6" t="s">
        <v>16</v>
      </c>
      <c r="G25" s="7" t="s">
        <v>16</v>
      </c>
      <c r="H25" s="7" t="s">
        <v>16</v>
      </c>
      <c r="I25" s="3" t="s">
        <v>1330</v>
      </c>
      <c r="J25" s="3" t="s">
        <v>43</v>
      </c>
      <c r="K25" s="4" t="s">
        <v>1029</v>
      </c>
    </row>
    <row r="26" spans="1:11" ht="32.25" customHeight="1" x14ac:dyDescent="0.35">
      <c r="A26" t="s">
        <v>42</v>
      </c>
      <c r="B26" s="5" t="s">
        <v>12</v>
      </c>
      <c r="C26" t="s">
        <v>13</v>
      </c>
      <c r="D26" t="s">
        <v>46</v>
      </c>
      <c r="E26" t="s">
        <v>47</v>
      </c>
      <c r="F26" s="6" t="s">
        <v>16</v>
      </c>
      <c r="G26" s="7" t="s">
        <v>16</v>
      </c>
      <c r="H26" s="7" t="s">
        <v>16</v>
      </c>
      <c r="I26" s="3" t="s">
        <v>1330</v>
      </c>
      <c r="J26" s="3" t="s">
        <v>43</v>
      </c>
      <c r="K26" s="4" t="s">
        <v>1511</v>
      </c>
    </row>
    <row r="27" spans="1:11" ht="32.25" customHeight="1" x14ac:dyDescent="0.35">
      <c r="A27" t="s">
        <v>42</v>
      </c>
      <c r="B27" s="8" t="s">
        <v>12</v>
      </c>
      <c r="C27" t="s">
        <v>13</v>
      </c>
      <c r="D27" t="s">
        <v>34</v>
      </c>
      <c r="E27" t="s">
        <v>15</v>
      </c>
      <c r="F27" s="6" t="s">
        <v>16</v>
      </c>
      <c r="G27" s="7" t="s">
        <v>16</v>
      </c>
      <c r="H27" s="7" t="s">
        <v>16</v>
      </c>
      <c r="I27" s="3" t="s">
        <v>1330</v>
      </c>
      <c r="J27" s="3" t="s">
        <v>43</v>
      </c>
      <c r="K27" s="4" t="s">
        <v>1376</v>
      </c>
    </row>
    <row r="28" spans="1:11" ht="32.25" customHeight="1" x14ac:dyDescent="0.35">
      <c r="A28" t="s">
        <v>42</v>
      </c>
      <c r="B28" s="5" t="s">
        <v>48</v>
      </c>
      <c r="C28" t="s">
        <v>13</v>
      </c>
      <c r="D28" t="s">
        <v>44</v>
      </c>
      <c r="E28" t="s">
        <v>45</v>
      </c>
      <c r="F28" s="6" t="s">
        <v>16</v>
      </c>
      <c r="G28" s="7" t="s">
        <v>16</v>
      </c>
      <c r="H28" s="7" t="s">
        <v>16</v>
      </c>
      <c r="I28" s="3" t="s">
        <v>1330</v>
      </c>
      <c r="J28" s="3" t="s">
        <v>43</v>
      </c>
      <c r="K28" s="4" t="s">
        <v>1512</v>
      </c>
    </row>
    <row r="29" spans="1:11" ht="32.25" customHeight="1" x14ac:dyDescent="0.35">
      <c r="A29" t="s">
        <v>42</v>
      </c>
      <c r="B29" s="8" t="s">
        <v>48</v>
      </c>
      <c r="C29" t="s">
        <v>13</v>
      </c>
      <c r="D29" t="s">
        <v>30</v>
      </c>
      <c r="E29" t="s">
        <v>31</v>
      </c>
      <c r="F29" s="6" t="s">
        <v>16</v>
      </c>
      <c r="G29" s="7" t="s">
        <v>16</v>
      </c>
      <c r="H29" s="7" t="s">
        <v>16</v>
      </c>
      <c r="I29" s="3" t="s">
        <v>1330</v>
      </c>
      <c r="J29" s="3" t="s">
        <v>43</v>
      </c>
      <c r="K29" s="4" t="s">
        <v>1513</v>
      </c>
    </row>
    <row r="30" spans="1:11" ht="32.25" customHeight="1" x14ac:dyDescent="0.35">
      <c r="A30" t="s">
        <v>42</v>
      </c>
      <c r="B30" s="5" t="s">
        <v>48</v>
      </c>
      <c r="C30" t="s">
        <v>13</v>
      </c>
      <c r="D30" t="s">
        <v>30</v>
      </c>
      <c r="E30" t="s">
        <v>31</v>
      </c>
      <c r="F30" s="6" t="s">
        <v>16</v>
      </c>
      <c r="G30" s="7" t="s">
        <v>16</v>
      </c>
      <c r="H30" s="7" t="s">
        <v>16</v>
      </c>
      <c r="I30" s="3" t="s">
        <v>1330</v>
      </c>
      <c r="J30" s="3" t="s">
        <v>43</v>
      </c>
      <c r="K30" s="4" t="s">
        <v>1514</v>
      </c>
    </row>
    <row r="31" spans="1:11" ht="32.25" customHeight="1" x14ac:dyDescent="0.35">
      <c r="A31" t="s">
        <v>42</v>
      </c>
      <c r="B31" s="8" t="s">
        <v>48</v>
      </c>
      <c r="C31" t="s">
        <v>13</v>
      </c>
      <c r="D31" t="s">
        <v>34</v>
      </c>
      <c r="E31" t="s">
        <v>15</v>
      </c>
      <c r="F31" s="6" t="s">
        <v>16</v>
      </c>
      <c r="G31" s="7" t="s">
        <v>16</v>
      </c>
      <c r="H31" s="7" t="s">
        <v>16</v>
      </c>
      <c r="I31" s="3" t="s">
        <v>1330</v>
      </c>
      <c r="J31" s="3" t="s">
        <v>43</v>
      </c>
      <c r="K31" s="4" t="s">
        <v>1901</v>
      </c>
    </row>
    <row r="32" spans="1:11" ht="32.25" customHeight="1" x14ac:dyDescent="0.35">
      <c r="A32" t="s">
        <v>42</v>
      </c>
      <c r="B32" s="5" t="s">
        <v>48</v>
      </c>
      <c r="C32" t="s">
        <v>13</v>
      </c>
      <c r="D32" t="s">
        <v>49</v>
      </c>
      <c r="E32" t="s">
        <v>50</v>
      </c>
      <c r="F32" s="6" t="s">
        <v>16</v>
      </c>
      <c r="G32" s="7" t="s">
        <v>16</v>
      </c>
      <c r="H32" s="7" t="s">
        <v>16</v>
      </c>
      <c r="I32" s="3" t="s">
        <v>1330</v>
      </c>
      <c r="J32" s="3" t="s">
        <v>43</v>
      </c>
      <c r="K32" s="4" t="s">
        <v>1515</v>
      </c>
    </row>
    <row r="33" spans="1:11" ht="32.25" customHeight="1" x14ac:dyDescent="0.35">
      <c r="A33" t="s">
        <v>42</v>
      </c>
      <c r="B33" s="8" t="s">
        <v>48</v>
      </c>
      <c r="C33" t="s">
        <v>13</v>
      </c>
      <c r="D33" t="s">
        <v>51</v>
      </c>
      <c r="E33" t="s">
        <v>52</v>
      </c>
      <c r="F33" s="6" t="s">
        <v>16</v>
      </c>
      <c r="G33" s="7" t="s">
        <v>16</v>
      </c>
      <c r="H33" s="7" t="s">
        <v>16</v>
      </c>
      <c r="I33" s="3" t="s">
        <v>1330</v>
      </c>
      <c r="J33" s="3" t="s">
        <v>43</v>
      </c>
      <c r="K33" s="4" t="s">
        <v>1516</v>
      </c>
    </row>
    <row r="34" spans="1:11" ht="32.25" customHeight="1" x14ac:dyDescent="0.35">
      <c r="A34" t="s">
        <v>42</v>
      </c>
      <c r="B34" s="5" t="s">
        <v>48</v>
      </c>
      <c r="C34" t="s">
        <v>13</v>
      </c>
      <c r="D34" t="s">
        <v>30</v>
      </c>
      <c r="E34" t="s">
        <v>31</v>
      </c>
      <c r="F34" s="6" t="s">
        <v>16</v>
      </c>
      <c r="G34" s="7" t="s">
        <v>16</v>
      </c>
      <c r="H34" s="7" t="s">
        <v>16</v>
      </c>
      <c r="I34" s="3" t="s">
        <v>1330</v>
      </c>
      <c r="J34" s="3" t="s">
        <v>43</v>
      </c>
      <c r="K34" s="4" t="s">
        <v>1030</v>
      </c>
    </row>
    <row r="35" spans="1:11" ht="32.25" customHeight="1" x14ac:dyDescent="0.35">
      <c r="A35" t="s">
        <v>42</v>
      </c>
      <c r="B35" s="8" t="s">
        <v>48</v>
      </c>
      <c r="C35" t="s">
        <v>13</v>
      </c>
      <c r="D35" t="s">
        <v>34</v>
      </c>
      <c r="E35" t="s">
        <v>15</v>
      </c>
      <c r="F35" s="6" t="s">
        <v>16</v>
      </c>
      <c r="G35" s="7" t="s">
        <v>16</v>
      </c>
      <c r="H35" s="7" t="s">
        <v>16</v>
      </c>
      <c r="I35" s="3" t="s">
        <v>1330</v>
      </c>
      <c r="J35" s="3" t="s">
        <v>43</v>
      </c>
      <c r="K35" s="4" t="s">
        <v>1855</v>
      </c>
    </row>
    <row r="36" spans="1:11" ht="32.25" customHeight="1" x14ac:dyDescent="0.35">
      <c r="A36" t="s">
        <v>42</v>
      </c>
      <c r="B36" s="5" t="s">
        <v>20</v>
      </c>
      <c r="C36" t="s">
        <v>13</v>
      </c>
      <c r="D36" t="s">
        <v>44</v>
      </c>
      <c r="E36" t="s">
        <v>45</v>
      </c>
      <c r="F36" s="6" t="s">
        <v>16</v>
      </c>
      <c r="G36" s="7" t="s">
        <v>16</v>
      </c>
      <c r="H36" s="7" t="s">
        <v>16</v>
      </c>
      <c r="I36" s="3" t="s">
        <v>1330</v>
      </c>
      <c r="J36" s="3" t="s">
        <v>43</v>
      </c>
      <c r="K36" s="4" t="s">
        <v>1831</v>
      </c>
    </row>
    <row r="37" spans="1:11" ht="32.25" customHeight="1" x14ac:dyDescent="0.35">
      <c r="A37" t="s">
        <v>42</v>
      </c>
      <c r="B37" s="8" t="s">
        <v>53</v>
      </c>
      <c r="C37" t="s">
        <v>13</v>
      </c>
      <c r="D37" t="s">
        <v>30</v>
      </c>
      <c r="E37" t="s">
        <v>31</v>
      </c>
      <c r="F37" s="6" t="s">
        <v>16</v>
      </c>
      <c r="G37" s="7" t="s">
        <v>16</v>
      </c>
      <c r="H37" s="7" t="s">
        <v>16</v>
      </c>
      <c r="I37" s="3" t="s">
        <v>1330</v>
      </c>
      <c r="J37" s="3" t="s">
        <v>16</v>
      </c>
      <c r="K37" s="4" t="s">
        <v>1333</v>
      </c>
    </row>
    <row r="38" spans="1:11" ht="32.25" customHeight="1" x14ac:dyDescent="0.35">
      <c r="A38" t="s">
        <v>42</v>
      </c>
      <c r="B38" s="5" t="s">
        <v>21</v>
      </c>
      <c r="C38" t="s">
        <v>13</v>
      </c>
      <c r="D38" t="s">
        <v>34</v>
      </c>
      <c r="E38" t="s">
        <v>15</v>
      </c>
      <c r="F38" s="6" t="s">
        <v>16</v>
      </c>
      <c r="G38" s="7" t="s">
        <v>16</v>
      </c>
      <c r="H38" s="7" t="s">
        <v>16</v>
      </c>
      <c r="I38" s="3" t="s">
        <v>1330</v>
      </c>
      <c r="J38" s="3" t="s">
        <v>43</v>
      </c>
      <c r="K38" s="4" t="s">
        <v>1509</v>
      </c>
    </row>
    <row r="39" spans="1:11" ht="32.25" customHeight="1" x14ac:dyDescent="0.35">
      <c r="A39" t="s">
        <v>42</v>
      </c>
      <c r="B39" s="8" t="s">
        <v>21</v>
      </c>
      <c r="C39" t="s">
        <v>13</v>
      </c>
      <c r="D39" t="s">
        <v>44</v>
      </c>
      <c r="E39" t="s">
        <v>45</v>
      </c>
      <c r="F39" s="6" t="s">
        <v>16</v>
      </c>
      <c r="G39" s="7" t="s">
        <v>16</v>
      </c>
      <c r="H39" s="7" t="s">
        <v>16</v>
      </c>
      <c r="I39" s="3" t="s">
        <v>1330</v>
      </c>
      <c r="J39" s="3" t="s">
        <v>43</v>
      </c>
      <c r="K39" s="4" t="s">
        <v>1517</v>
      </c>
    </row>
    <row r="40" spans="1:11" ht="32.25" customHeight="1" x14ac:dyDescent="0.35">
      <c r="A40" t="s">
        <v>42</v>
      </c>
      <c r="B40" s="5" t="s">
        <v>54</v>
      </c>
      <c r="C40" t="s">
        <v>13</v>
      </c>
      <c r="D40" t="s">
        <v>18</v>
      </c>
      <c r="E40" t="s">
        <v>19</v>
      </c>
      <c r="F40" s="6" t="s">
        <v>16</v>
      </c>
      <c r="G40" s="7" t="s">
        <v>16</v>
      </c>
      <c r="H40" s="7" t="s">
        <v>16</v>
      </c>
      <c r="I40" s="3" t="s">
        <v>1330</v>
      </c>
      <c r="J40" s="3" t="s">
        <v>16</v>
      </c>
      <c r="K40" s="4" t="s">
        <v>1610</v>
      </c>
    </row>
    <row r="41" spans="1:11" ht="32.25" customHeight="1" x14ac:dyDescent="0.35">
      <c r="A41" t="s">
        <v>42</v>
      </c>
      <c r="B41" s="8" t="s">
        <v>54</v>
      </c>
      <c r="C41" t="s">
        <v>13</v>
      </c>
      <c r="D41" t="s">
        <v>30</v>
      </c>
      <c r="E41" t="s">
        <v>31</v>
      </c>
      <c r="F41" s="6" t="s">
        <v>16</v>
      </c>
      <c r="G41" s="7" t="s">
        <v>16</v>
      </c>
      <c r="H41" s="7" t="s">
        <v>16</v>
      </c>
      <c r="I41" s="3" t="s">
        <v>1330</v>
      </c>
      <c r="J41" s="3" t="s">
        <v>16</v>
      </c>
      <c r="K41" s="4" t="s">
        <v>1518</v>
      </c>
    </row>
    <row r="42" spans="1:11" ht="32.25" customHeight="1" x14ac:dyDescent="0.35">
      <c r="A42" t="s">
        <v>42</v>
      </c>
      <c r="B42" s="5" t="s">
        <v>54</v>
      </c>
      <c r="C42" t="s">
        <v>13</v>
      </c>
      <c r="D42" t="s">
        <v>30</v>
      </c>
      <c r="E42" t="s">
        <v>31</v>
      </c>
      <c r="F42" s="6" t="s">
        <v>16</v>
      </c>
      <c r="G42" s="7" t="s">
        <v>16</v>
      </c>
      <c r="H42" s="7" t="s">
        <v>16</v>
      </c>
      <c r="I42" s="3" t="s">
        <v>1330</v>
      </c>
      <c r="J42" s="3" t="s">
        <v>43</v>
      </c>
      <c r="K42" s="4" t="s">
        <v>1518</v>
      </c>
    </row>
    <row r="43" spans="1:11" ht="32.25" customHeight="1" x14ac:dyDescent="0.35">
      <c r="A43" t="s">
        <v>42</v>
      </c>
      <c r="B43" s="8" t="s">
        <v>54</v>
      </c>
      <c r="C43" t="s">
        <v>13</v>
      </c>
      <c r="D43" t="s">
        <v>30</v>
      </c>
      <c r="E43" t="s">
        <v>31</v>
      </c>
      <c r="F43" s="6" t="s">
        <v>16</v>
      </c>
      <c r="G43" s="7" t="s">
        <v>16</v>
      </c>
      <c r="H43" s="7" t="s">
        <v>16</v>
      </c>
      <c r="I43" s="3" t="s">
        <v>1330</v>
      </c>
      <c r="J43" s="3" t="s">
        <v>43</v>
      </c>
      <c r="K43" s="4" t="s">
        <v>1810</v>
      </c>
    </row>
    <row r="44" spans="1:11" ht="32.25" customHeight="1" x14ac:dyDescent="0.35">
      <c r="A44" t="s">
        <v>42</v>
      </c>
      <c r="B44" s="5" t="s">
        <v>55</v>
      </c>
      <c r="C44" t="s">
        <v>13</v>
      </c>
      <c r="D44" t="s">
        <v>44</v>
      </c>
      <c r="E44" t="s">
        <v>45</v>
      </c>
      <c r="F44" s="6" t="s">
        <v>16</v>
      </c>
      <c r="G44" s="7" t="s">
        <v>16</v>
      </c>
      <c r="H44" s="7" t="s">
        <v>16</v>
      </c>
      <c r="I44" s="3" t="s">
        <v>1330</v>
      </c>
      <c r="J44" s="3" t="s">
        <v>43</v>
      </c>
      <c r="K44" s="4" t="s">
        <v>1031</v>
      </c>
    </row>
    <row r="45" spans="1:11" ht="32.25" customHeight="1" x14ac:dyDescent="0.35">
      <c r="A45" t="s">
        <v>42</v>
      </c>
      <c r="B45" s="8" t="s">
        <v>56</v>
      </c>
      <c r="C45" t="s">
        <v>13</v>
      </c>
      <c r="D45" t="s">
        <v>24</v>
      </c>
      <c r="E45" t="s">
        <v>45</v>
      </c>
      <c r="F45" s="6" t="s">
        <v>16</v>
      </c>
      <c r="G45" s="7" t="s">
        <v>16</v>
      </c>
      <c r="H45" s="7" t="s">
        <v>16</v>
      </c>
      <c r="I45" s="3" t="s">
        <v>1330</v>
      </c>
      <c r="J45" s="3" t="s">
        <v>43</v>
      </c>
      <c r="K45" s="4" t="s">
        <v>1377</v>
      </c>
    </row>
    <row r="46" spans="1:11" ht="32.25" customHeight="1" x14ac:dyDescent="0.35">
      <c r="A46" t="s">
        <v>42</v>
      </c>
      <c r="B46" s="5" t="s">
        <v>56</v>
      </c>
      <c r="C46" t="s">
        <v>13</v>
      </c>
      <c r="D46" t="s">
        <v>44</v>
      </c>
      <c r="E46" t="s">
        <v>45</v>
      </c>
      <c r="F46" s="2" t="s">
        <v>16</v>
      </c>
      <c r="G46" t="s">
        <v>16</v>
      </c>
      <c r="H46" s="7" t="s">
        <v>16</v>
      </c>
      <c r="I46" s="3" t="s">
        <v>1330</v>
      </c>
      <c r="J46" s="3" t="s">
        <v>16</v>
      </c>
      <c r="K46" s="4" t="s">
        <v>1519</v>
      </c>
    </row>
    <row r="47" spans="1:11" ht="32.25" customHeight="1" x14ac:dyDescent="0.35">
      <c r="A47" t="s">
        <v>42</v>
      </c>
      <c r="B47" s="8" t="s">
        <v>56</v>
      </c>
      <c r="C47" t="s">
        <v>13</v>
      </c>
      <c r="D47" t="s">
        <v>30</v>
      </c>
      <c r="E47" t="s">
        <v>31</v>
      </c>
      <c r="F47" s="6" t="s">
        <v>16</v>
      </c>
      <c r="G47" s="7" t="s">
        <v>16</v>
      </c>
      <c r="H47" s="7" t="s">
        <v>16</v>
      </c>
      <c r="I47" s="3" t="s">
        <v>1330</v>
      </c>
      <c r="J47" s="3" t="s">
        <v>43</v>
      </c>
      <c r="K47" s="4" t="s">
        <v>1611</v>
      </c>
    </row>
    <row r="48" spans="1:11" ht="32.25" customHeight="1" x14ac:dyDescent="0.35">
      <c r="A48" t="s">
        <v>42</v>
      </c>
      <c r="B48" s="5" t="s">
        <v>56</v>
      </c>
      <c r="C48" t="s">
        <v>13</v>
      </c>
      <c r="D48" t="s">
        <v>34</v>
      </c>
      <c r="E48" t="s">
        <v>15</v>
      </c>
      <c r="F48" s="6" t="s">
        <v>16</v>
      </c>
      <c r="G48" s="7" t="s">
        <v>16</v>
      </c>
      <c r="H48" s="7" t="s">
        <v>16</v>
      </c>
      <c r="I48" s="3" t="s">
        <v>1330</v>
      </c>
      <c r="J48" s="3" t="s">
        <v>43</v>
      </c>
      <c r="K48" s="4" t="s">
        <v>1520</v>
      </c>
    </row>
    <row r="49" spans="1:11" ht="32.25" customHeight="1" x14ac:dyDescent="0.35">
      <c r="A49" t="s">
        <v>42</v>
      </c>
      <c r="B49" s="8" t="s">
        <v>56</v>
      </c>
      <c r="C49" t="s">
        <v>13</v>
      </c>
      <c r="D49" t="s">
        <v>30</v>
      </c>
      <c r="E49" t="s">
        <v>31</v>
      </c>
      <c r="F49" s="6" t="s">
        <v>16</v>
      </c>
      <c r="G49" s="7" t="s">
        <v>16</v>
      </c>
      <c r="H49" s="7" t="s">
        <v>16</v>
      </c>
      <c r="I49" s="3" t="s">
        <v>1330</v>
      </c>
      <c r="J49" s="3" t="s">
        <v>43</v>
      </c>
      <c r="K49" s="4" t="s">
        <v>1378</v>
      </c>
    </row>
    <row r="50" spans="1:11" ht="32.25" customHeight="1" x14ac:dyDescent="0.35">
      <c r="A50" t="s">
        <v>42</v>
      </c>
      <c r="B50" s="5" t="s">
        <v>56</v>
      </c>
      <c r="C50" t="s">
        <v>13</v>
      </c>
      <c r="D50" t="s">
        <v>18</v>
      </c>
      <c r="E50" t="s">
        <v>19</v>
      </c>
      <c r="F50" s="6" t="s">
        <v>16</v>
      </c>
      <c r="G50" s="7" t="s">
        <v>16</v>
      </c>
      <c r="H50" s="7" t="s">
        <v>16</v>
      </c>
      <c r="I50" s="3" t="s">
        <v>1330</v>
      </c>
      <c r="J50" s="3" t="s">
        <v>43</v>
      </c>
      <c r="K50" s="4" t="s">
        <v>1521</v>
      </c>
    </row>
    <row r="51" spans="1:11" ht="32.25" customHeight="1" x14ac:dyDescent="0.35">
      <c r="A51" t="s">
        <v>42</v>
      </c>
      <c r="B51" s="8" t="s">
        <v>56</v>
      </c>
      <c r="C51" t="s">
        <v>13</v>
      </c>
      <c r="D51" t="s">
        <v>44</v>
      </c>
      <c r="E51" t="s">
        <v>45</v>
      </c>
      <c r="F51" s="6" t="s">
        <v>16</v>
      </c>
      <c r="G51" s="7" t="s">
        <v>16</v>
      </c>
      <c r="H51" s="7" t="s">
        <v>16</v>
      </c>
      <c r="I51" s="3" t="s">
        <v>1330</v>
      </c>
      <c r="J51" s="3" t="s">
        <v>43</v>
      </c>
      <c r="K51" s="4" t="s">
        <v>1379</v>
      </c>
    </row>
    <row r="52" spans="1:11" ht="32.25" customHeight="1" x14ac:dyDescent="0.35">
      <c r="A52" t="s">
        <v>42</v>
      </c>
      <c r="B52" s="5" t="s">
        <v>56</v>
      </c>
      <c r="C52" t="s">
        <v>13</v>
      </c>
      <c r="D52" t="s">
        <v>30</v>
      </c>
      <c r="E52" t="s">
        <v>31</v>
      </c>
      <c r="F52" s="6" t="s">
        <v>16</v>
      </c>
      <c r="G52" s="7" t="s">
        <v>16</v>
      </c>
      <c r="H52" s="7" t="s">
        <v>16</v>
      </c>
      <c r="I52" s="3" t="s">
        <v>1330</v>
      </c>
      <c r="J52" s="3" t="s">
        <v>43</v>
      </c>
      <c r="K52" s="4" t="s">
        <v>1032</v>
      </c>
    </row>
    <row r="53" spans="1:11" ht="32.25" customHeight="1" x14ac:dyDescent="0.35">
      <c r="A53" t="s">
        <v>42</v>
      </c>
      <c r="B53" s="8" t="s">
        <v>56</v>
      </c>
      <c r="C53" t="s">
        <v>13</v>
      </c>
      <c r="D53" t="s">
        <v>49</v>
      </c>
      <c r="E53" t="s">
        <v>50</v>
      </c>
      <c r="F53" s="6" t="s">
        <v>16</v>
      </c>
      <c r="G53" s="7" t="s">
        <v>16</v>
      </c>
      <c r="H53" s="7" t="s">
        <v>16</v>
      </c>
      <c r="I53" s="3" t="s">
        <v>1330</v>
      </c>
      <c r="J53" s="3" t="s">
        <v>43</v>
      </c>
      <c r="K53" s="4" t="s">
        <v>1608</v>
      </c>
    </row>
    <row r="54" spans="1:11" ht="32.25" customHeight="1" x14ac:dyDescent="0.35">
      <c r="A54" t="s">
        <v>42</v>
      </c>
      <c r="B54" s="5" t="s">
        <v>56</v>
      </c>
      <c r="C54" t="s">
        <v>13</v>
      </c>
      <c r="D54" t="s">
        <v>51</v>
      </c>
      <c r="E54" t="s">
        <v>52</v>
      </c>
      <c r="F54" s="6" t="s">
        <v>16</v>
      </c>
      <c r="G54" s="7" t="s">
        <v>16</v>
      </c>
      <c r="H54" s="7" t="s">
        <v>16</v>
      </c>
      <c r="I54" s="3" t="s">
        <v>1330</v>
      </c>
      <c r="J54" s="3" t="s">
        <v>43</v>
      </c>
      <c r="K54" s="4" t="s">
        <v>1522</v>
      </c>
    </row>
    <row r="55" spans="1:11" ht="32.25" customHeight="1" x14ac:dyDescent="0.35">
      <c r="A55" t="s">
        <v>42</v>
      </c>
      <c r="B55" s="8" t="s">
        <v>56</v>
      </c>
      <c r="C55" t="s">
        <v>13</v>
      </c>
      <c r="D55" t="s">
        <v>44</v>
      </c>
      <c r="E55" t="s">
        <v>45</v>
      </c>
      <c r="F55" s="6" t="s">
        <v>16</v>
      </c>
      <c r="G55" s="7" t="s">
        <v>16</v>
      </c>
      <c r="H55" s="7" t="s">
        <v>16</v>
      </c>
      <c r="I55" s="3" t="s">
        <v>1330</v>
      </c>
      <c r="J55" s="3" t="s">
        <v>43</v>
      </c>
      <c r="K55" s="4" t="s">
        <v>1033</v>
      </c>
    </row>
    <row r="56" spans="1:11" ht="32.25" customHeight="1" x14ac:dyDescent="0.35">
      <c r="A56" t="s">
        <v>57</v>
      </c>
      <c r="B56" s="5" t="s">
        <v>12</v>
      </c>
      <c r="C56" t="s">
        <v>13</v>
      </c>
      <c r="D56" t="s">
        <v>34</v>
      </c>
      <c r="E56" t="s">
        <v>15</v>
      </c>
      <c r="F56" s="6" t="s">
        <v>58</v>
      </c>
      <c r="G56" s="7" t="s">
        <v>59</v>
      </c>
      <c r="H56" s="7" t="s">
        <v>60</v>
      </c>
      <c r="I56" s="3" t="s">
        <v>1330</v>
      </c>
      <c r="J56" s="3" t="s">
        <v>22</v>
      </c>
      <c r="K56" s="4" t="s">
        <v>1034</v>
      </c>
    </row>
    <row r="57" spans="1:11" ht="32.25" customHeight="1" x14ac:dyDescent="0.35">
      <c r="A57" t="s">
        <v>61</v>
      </c>
      <c r="B57" s="8" t="s">
        <v>12</v>
      </c>
      <c r="C57" t="s">
        <v>13</v>
      </c>
      <c r="D57" t="s">
        <v>51</v>
      </c>
      <c r="E57" t="s">
        <v>52</v>
      </c>
      <c r="F57" s="6" t="s">
        <v>16</v>
      </c>
      <c r="G57" s="7" t="s">
        <v>16</v>
      </c>
      <c r="H57" s="7" t="s">
        <v>16</v>
      </c>
      <c r="I57" s="3" t="s">
        <v>1330</v>
      </c>
      <c r="J57" s="3" t="s">
        <v>16</v>
      </c>
      <c r="K57" s="4" t="s">
        <v>1612</v>
      </c>
    </row>
    <row r="58" spans="1:11" ht="32.25" customHeight="1" x14ac:dyDescent="0.35">
      <c r="A58" t="s">
        <v>62</v>
      </c>
      <c r="B58" s="5" t="s">
        <v>20</v>
      </c>
      <c r="C58" t="s">
        <v>35</v>
      </c>
      <c r="D58" t="s">
        <v>18</v>
      </c>
      <c r="E58" t="s">
        <v>19</v>
      </c>
      <c r="F58" s="6" t="s">
        <v>16</v>
      </c>
      <c r="G58" s="7" t="s">
        <v>16</v>
      </c>
      <c r="H58" s="7" t="s">
        <v>16</v>
      </c>
      <c r="I58" s="3" t="s">
        <v>1330</v>
      </c>
      <c r="J58" s="3" t="s">
        <v>16</v>
      </c>
      <c r="K58" s="4" t="s">
        <v>1613</v>
      </c>
    </row>
    <row r="59" spans="1:11" ht="32.25" customHeight="1" x14ac:dyDescent="0.35">
      <c r="A59" t="s">
        <v>63</v>
      </c>
      <c r="B59" s="8" t="s">
        <v>12</v>
      </c>
      <c r="C59" t="s">
        <v>13</v>
      </c>
      <c r="D59" t="s">
        <v>30</v>
      </c>
      <c r="E59" t="s">
        <v>31</v>
      </c>
      <c r="F59" s="6" t="s">
        <v>64</v>
      </c>
      <c r="G59" s="7" t="s">
        <v>27</v>
      </c>
      <c r="H59" s="7" t="s">
        <v>65</v>
      </c>
      <c r="I59" s="3" t="s">
        <v>1330</v>
      </c>
      <c r="J59" s="3" t="s">
        <v>22</v>
      </c>
      <c r="K59" s="4" t="s">
        <v>1035</v>
      </c>
    </row>
    <row r="60" spans="1:11" ht="32.25" customHeight="1" x14ac:dyDescent="0.35">
      <c r="A60" t="s">
        <v>66</v>
      </c>
      <c r="B60" s="5" t="s">
        <v>12</v>
      </c>
      <c r="C60" t="s">
        <v>13</v>
      </c>
      <c r="D60" t="s">
        <v>44</v>
      </c>
      <c r="E60" t="s">
        <v>45</v>
      </c>
      <c r="F60" s="6" t="s">
        <v>16</v>
      </c>
      <c r="G60" s="7" t="s">
        <v>16</v>
      </c>
      <c r="H60" s="7" t="s">
        <v>16</v>
      </c>
      <c r="I60" s="3" t="s">
        <v>16</v>
      </c>
      <c r="J60" s="3" t="s">
        <v>16</v>
      </c>
      <c r="K60" s="4" t="s">
        <v>1036</v>
      </c>
    </row>
    <row r="61" spans="1:11" ht="32.25" customHeight="1" x14ac:dyDescent="0.35">
      <c r="A61" t="s">
        <v>67</v>
      </c>
      <c r="B61" s="8" t="s">
        <v>20</v>
      </c>
      <c r="C61" t="s">
        <v>13</v>
      </c>
      <c r="D61" t="s">
        <v>49</v>
      </c>
      <c r="E61" t="s">
        <v>50</v>
      </c>
      <c r="F61" s="6" t="s">
        <v>16</v>
      </c>
      <c r="G61" s="7" t="s">
        <v>16</v>
      </c>
      <c r="H61" s="7" t="s">
        <v>16</v>
      </c>
      <c r="I61" s="3" t="s">
        <v>1330</v>
      </c>
      <c r="J61" s="3" t="s">
        <v>16</v>
      </c>
      <c r="K61" s="4" t="s">
        <v>1380</v>
      </c>
    </row>
    <row r="62" spans="1:11" ht="32.25" customHeight="1" x14ac:dyDescent="0.35">
      <c r="A62" t="s">
        <v>68</v>
      </c>
      <c r="B62" s="5" t="s">
        <v>53</v>
      </c>
      <c r="C62" t="s">
        <v>13</v>
      </c>
      <c r="D62" t="s">
        <v>69</v>
      </c>
      <c r="E62" t="s">
        <v>15</v>
      </c>
      <c r="F62" s="6" t="s">
        <v>70</v>
      </c>
      <c r="G62" s="7" t="s">
        <v>59</v>
      </c>
      <c r="H62" s="7" t="s">
        <v>71</v>
      </c>
      <c r="I62" s="3" t="s">
        <v>1330</v>
      </c>
      <c r="J62" s="3" t="s">
        <v>22</v>
      </c>
      <c r="K62" s="4" t="s">
        <v>1037</v>
      </c>
    </row>
    <row r="63" spans="1:11" ht="32.25" customHeight="1" x14ac:dyDescent="0.35">
      <c r="A63" t="s">
        <v>72</v>
      </c>
      <c r="B63" s="8" t="s">
        <v>12</v>
      </c>
      <c r="C63" t="s">
        <v>13</v>
      </c>
      <c r="D63" t="s">
        <v>18</v>
      </c>
      <c r="E63" t="s">
        <v>19</v>
      </c>
      <c r="F63" s="6" t="s">
        <v>16</v>
      </c>
      <c r="G63" s="7" t="s">
        <v>16</v>
      </c>
      <c r="H63" s="7" t="s">
        <v>16</v>
      </c>
      <c r="I63" s="3" t="s">
        <v>1330</v>
      </c>
      <c r="J63" s="3" t="s">
        <v>16</v>
      </c>
      <c r="K63" s="4" t="s">
        <v>1038</v>
      </c>
    </row>
    <row r="64" spans="1:11" ht="32.25" customHeight="1" x14ac:dyDescent="0.35">
      <c r="A64" t="s">
        <v>72</v>
      </c>
      <c r="B64" s="5" t="s">
        <v>73</v>
      </c>
      <c r="C64" t="s">
        <v>13</v>
      </c>
      <c r="D64" t="s">
        <v>18</v>
      </c>
      <c r="E64" t="s">
        <v>19</v>
      </c>
      <c r="F64" s="6" t="s">
        <v>16</v>
      </c>
      <c r="G64" s="7" t="s">
        <v>16</v>
      </c>
      <c r="H64" s="7" t="s">
        <v>16</v>
      </c>
      <c r="I64" s="3" t="s">
        <v>1330</v>
      </c>
      <c r="J64" s="3" t="s">
        <v>16</v>
      </c>
      <c r="K64" s="4" t="s">
        <v>1523</v>
      </c>
    </row>
    <row r="65" spans="1:11" ht="32.25" customHeight="1" x14ac:dyDescent="0.35">
      <c r="A65" t="s">
        <v>72</v>
      </c>
      <c r="B65" s="8" t="s">
        <v>73</v>
      </c>
      <c r="C65" t="s">
        <v>35</v>
      </c>
      <c r="D65" t="s">
        <v>18</v>
      </c>
      <c r="E65" t="s">
        <v>19</v>
      </c>
      <c r="F65" s="6" t="s">
        <v>16</v>
      </c>
      <c r="G65" s="7" t="s">
        <v>16</v>
      </c>
      <c r="H65" s="7" t="s">
        <v>16</v>
      </c>
      <c r="I65" s="3" t="s">
        <v>1330</v>
      </c>
      <c r="J65" s="3" t="s">
        <v>16</v>
      </c>
      <c r="K65" s="4" t="s">
        <v>1381</v>
      </c>
    </row>
    <row r="66" spans="1:11" ht="32.25" customHeight="1" x14ac:dyDescent="0.35">
      <c r="A66" t="s">
        <v>72</v>
      </c>
      <c r="B66" s="5" t="s">
        <v>56</v>
      </c>
      <c r="C66" t="s">
        <v>13</v>
      </c>
      <c r="D66" t="s">
        <v>18</v>
      </c>
      <c r="E66" t="s">
        <v>19</v>
      </c>
      <c r="F66" s="6" t="s">
        <v>16</v>
      </c>
      <c r="G66" s="7" t="s">
        <v>16</v>
      </c>
      <c r="H66" s="7" t="s">
        <v>16</v>
      </c>
      <c r="I66" s="3" t="s">
        <v>1330</v>
      </c>
      <c r="J66" s="3" t="s">
        <v>16</v>
      </c>
      <c r="K66" s="4" t="s">
        <v>1876</v>
      </c>
    </row>
    <row r="67" spans="1:11" ht="32.25" customHeight="1" x14ac:dyDescent="0.35">
      <c r="A67" t="s">
        <v>74</v>
      </c>
      <c r="B67" s="8" t="s">
        <v>54</v>
      </c>
      <c r="C67" t="s">
        <v>35</v>
      </c>
      <c r="D67" t="s">
        <v>30</v>
      </c>
      <c r="E67" t="s">
        <v>31</v>
      </c>
      <c r="F67" s="6" t="s">
        <v>16</v>
      </c>
      <c r="G67" s="7" t="s">
        <v>16</v>
      </c>
      <c r="H67" s="7" t="s">
        <v>16</v>
      </c>
      <c r="I67" s="3" t="s">
        <v>1330</v>
      </c>
      <c r="J67" s="3" t="s">
        <v>16</v>
      </c>
      <c r="K67" s="4" t="s">
        <v>1039</v>
      </c>
    </row>
    <row r="68" spans="1:11" ht="32.25" customHeight="1" x14ac:dyDescent="0.35">
      <c r="A68" t="s">
        <v>75</v>
      </c>
      <c r="B68" s="5" t="s">
        <v>48</v>
      </c>
      <c r="C68" t="s">
        <v>35</v>
      </c>
      <c r="D68" t="s">
        <v>76</v>
      </c>
      <c r="E68" t="s">
        <v>31</v>
      </c>
      <c r="F68" s="6" t="s">
        <v>16</v>
      </c>
      <c r="G68" s="7" t="s">
        <v>16</v>
      </c>
      <c r="H68" s="7" t="s">
        <v>16</v>
      </c>
      <c r="I68" s="3" t="s">
        <v>1330</v>
      </c>
      <c r="J68" s="3" t="s">
        <v>16</v>
      </c>
      <c r="K68" s="4" t="s">
        <v>1040</v>
      </c>
    </row>
    <row r="69" spans="1:11" ht="32.25" customHeight="1" x14ac:dyDescent="0.35">
      <c r="A69" t="s">
        <v>77</v>
      </c>
      <c r="B69" s="8" t="s">
        <v>20</v>
      </c>
      <c r="C69" t="s">
        <v>35</v>
      </c>
      <c r="D69" t="s">
        <v>24</v>
      </c>
      <c r="E69" t="s">
        <v>78</v>
      </c>
      <c r="F69" s="6" t="s">
        <v>16</v>
      </c>
      <c r="G69" s="7" t="s">
        <v>16</v>
      </c>
      <c r="H69" s="7" t="s">
        <v>16</v>
      </c>
      <c r="I69" s="3" t="s">
        <v>1916</v>
      </c>
      <c r="J69" s="3" t="s">
        <v>16</v>
      </c>
      <c r="K69" s="4" t="s">
        <v>1614</v>
      </c>
    </row>
    <row r="70" spans="1:11" ht="32.25" customHeight="1" x14ac:dyDescent="0.35">
      <c r="A70" t="s">
        <v>79</v>
      </c>
      <c r="B70" s="5" t="s">
        <v>12</v>
      </c>
      <c r="C70" t="s">
        <v>13</v>
      </c>
      <c r="D70" t="s">
        <v>14</v>
      </c>
      <c r="E70" t="s">
        <v>15</v>
      </c>
      <c r="F70" s="6" t="s">
        <v>16</v>
      </c>
      <c r="G70" s="7" t="s">
        <v>16</v>
      </c>
      <c r="H70" s="7" t="s">
        <v>16</v>
      </c>
      <c r="I70" s="3" t="s">
        <v>1330</v>
      </c>
      <c r="J70" s="3" t="s">
        <v>80</v>
      </c>
      <c r="K70" s="4" t="s">
        <v>1811</v>
      </c>
    </row>
    <row r="71" spans="1:11" ht="32.25" customHeight="1" x14ac:dyDescent="0.35">
      <c r="A71" t="s">
        <v>81</v>
      </c>
      <c r="B71" s="8" t="s">
        <v>12</v>
      </c>
      <c r="C71" t="s">
        <v>13</v>
      </c>
      <c r="D71" t="s">
        <v>30</v>
      </c>
      <c r="E71" t="s">
        <v>31</v>
      </c>
      <c r="F71" s="6" t="s">
        <v>16</v>
      </c>
      <c r="G71" s="7" t="s">
        <v>16</v>
      </c>
      <c r="H71" s="7" t="s">
        <v>16</v>
      </c>
      <c r="I71" s="3" t="s">
        <v>16</v>
      </c>
      <c r="J71" s="3" t="s">
        <v>16</v>
      </c>
      <c r="K71" s="4" t="s">
        <v>1041</v>
      </c>
    </row>
    <row r="72" spans="1:11" ht="32.25" customHeight="1" x14ac:dyDescent="0.35">
      <c r="A72" t="s">
        <v>82</v>
      </c>
      <c r="B72" s="5" t="s">
        <v>56</v>
      </c>
      <c r="C72" t="s">
        <v>35</v>
      </c>
      <c r="D72" t="s">
        <v>83</v>
      </c>
      <c r="E72" t="s">
        <v>84</v>
      </c>
      <c r="F72" s="6" t="s">
        <v>16</v>
      </c>
      <c r="G72" s="7" t="s">
        <v>16</v>
      </c>
      <c r="H72" s="7" t="s">
        <v>16</v>
      </c>
      <c r="I72" s="3" t="s">
        <v>1330</v>
      </c>
      <c r="J72" s="3" t="s">
        <v>16</v>
      </c>
      <c r="K72" s="4" t="s">
        <v>1615</v>
      </c>
    </row>
    <row r="73" spans="1:11" ht="32.25" customHeight="1" x14ac:dyDescent="0.35">
      <c r="A73" t="s">
        <v>85</v>
      </c>
      <c r="B73" s="8" t="s">
        <v>12</v>
      </c>
      <c r="C73" t="s">
        <v>13</v>
      </c>
      <c r="D73" t="s">
        <v>49</v>
      </c>
      <c r="E73" t="s">
        <v>50</v>
      </c>
      <c r="F73" s="6" t="s">
        <v>86</v>
      </c>
      <c r="G73" s="7" t="s">
        <v>87</v>
      </c>
      <c r="H73" s="7" t="s">
        <v>88</v>
      </c>
      <c r="I73" s="3" t="s">
        <v>1330</v>
      </c>
      <c r="J73" s="3" t="s">
        <v>22</v>
      </c>
      <c r="K73" s="4" t="s">
        <v>1042</v>
      </c>
    </row>
    <row r="74" spans="1:11" ht="32.25" customHeight="1" x14ac:dyDescent="0.35">
      <c r="A74" t="s">
        <v>89</v>
      </c>
      <c r="B74" s="5" t="s">
        <v>21</v>
      </c>
      <c r="C74" t="s">
        <v>13</v>
      </c>
      <c r="D74" t="s">
        <v>34</v>
      </c>
      <c r="E74" t="s">
        <v>15</v>
      </c>
      <c r="F74" s="6" t="s">
        <v>90</v>
      </c>
      <c r="G74" s="7" t="s">
        <v>91</v>
      </c>
      <c r="H74" s="7" t="s">
        <v>92</v>
      </c>
      <c r="I74" s="3" t="s">
        <v>1330</v>
      </c>
      <c r="J74" s="3" t="s">
        <v>22</v>
      </c>
      <c r="K74" s="4" t="s">
        <v>1832</v>
      </c>
    </row>
    <row r="75" spans="1:11" ht="32.25" customHeight="1" x14ac:dyDescent="0.35">
      <c r="A75" t="s">
        <v>93</v>
      </c>
      <c r="B75" s="8" t="s">
        <v>94</v>
      </c>
      <c r="C75" t="s">
        <v>13</v>
      </c>
      <c r="D75" t="s">
        <v>34</v>
      </c>
      <c r="E75" t="s">
        <v>15</v>
      </c>
      <c r="F75" s="6" t="s">
        <v>95</v>
      </c>
      <c r="G75" s="7" t="s">
        <v>96</v>
      </c>
      <c r="H75" s="7" t="s">
        <v>97</v>
      </c>
      <c r="I75" s="3" t="s">
        <v>1330</v>
      </c>
      <c r="J75" s="3" t="s">
        <v>22</v>
      </c>
      <c r="K75" s="4" t="s">
        <v>1382</v>
      </c>
    </row>
    <row r="76" spans="1:11" ht="32.25" customHeight="1" x14ac:dyDescent="0.35">
      <c r="A76" t="s">
        <v>98</v>
      </c>
      <c r="B76" s="5" t="s">
        <v>12</v>
      </c>
      <c r="C76" t="s">
        <v>13</v>
      </c>
      <c r="D76" t="s">
        <v>44</v>
      </c>
      <c r="E76" t="s">
        <v>45</v>
      </c>
      <c r="F76" s="9" t="s">
        <v>99</v>
      </c>
      <c r="G76" s="7" t="s">
        <v>16</v>
      </c>
      <c r="H76" s="7" t="s">
        <v>16</v>
      </c>
      <c r="I76" s="3" t="s">
        <v>1330</v>
      </c>
      <c r="J76" s="3" t="s">
        <v>16</v>
      </c>
      <c r="K76" s="4" t="s">
        <v>1616</v>
      </c>
    </row>
    <row r="77" spans="1:11" ht="32.25" customHeight="1" x14ac:dyDescent="0.35">
      <c r="A77" t="s">
        <v>98</v>
      </c>
      <c r="B77" s="8" t="s">
        <v>12</v>
      </c>
      <c r="C77" t="s">
        <v>13</v>
      </c>
      <c r="D77" t="s">
        <v>100</v>
      </c>
      <c r="E77" t="s">
        <v>101</v>
      </c>
      <c r="F77" s="6" t="s">
        <v>16</v>
      </c>
      <c r="G77" s="7" t="s">
        <v>16</v>
      </c>
      <c r="H77" s="7" t="s">
        <v>16</v>
      </c>
      <c r="I77" s="3" t="s">
        <v>1330</v>
      </c>
      <c r="J77" s="3" t="s">
        <v>16</v>
      </c>
      <c r="K77" s="4" t="s">
        <v>1043</v>
      </c>
    </row>
    <row r="78" spans="1:11" ht="32.25" customHeight="1" x14ac:dyDescent="0.35">
      <c r="A78" t="s">
        <v>98</v>
      </c>
      <c r="B78" s="5" t="s">
        <v>12</v>
      </c>
      <c r="C78" t="s">
        <v>35</v>
      </c>
      <c r="D78" t="s">
        <v>44</v>
      </c>
      <c r="E78" t="s">
        <v>45</v>
      </c>
      <c r="F78" s="6" t="s">
        <v>16</v>
      </c>
      <c r="G78" s="7" t="s">
        <v>16</v>
      </c>
      <c r="H78" s="7" t="s">
        <v>16</v>
      </c>
      <c r="I78" s="3" t="s">
        <v>1330</v>
      </c>
      <c r="J78" s="3" t="s">
        <v>16</v>
      </c>
      <c r="K78" s="4" t="s">
        <v>1044</v>
      </c>
    </row>
    <row r="79" spans="1:11" ht="32.25" customHeight="1" x14ac:dyDescent="0.35">
      <c r="A79" t="s">
        <v>98</v>
      </c>
      <c r="B79" s="8" t="s">
        <v>12</v>
      </c>
      <c r="C79" t="s">
        <v>13</v>
      </c>
      <c r="D79" t="s">
        <v>44</v>
      </c>
      <c r="E79" t="s">
        <v>45</v>
      </c>
      <c r="F79" s="6" t="s">
        <v>16</v>
      </c>
      <c r="G79" s="7" t="s">
        <v>16</v>
      </c>
      <c r="H79" s="7" t="s">
        <v>16</v>
      </c>
      <c r="I79" s="3" t="s">
        <v>16</v>
      </c>
      <c r="J79" s="3" t="s">
        <v>16</v>
      </c>
      <c r="K79" s="4" t="s">
        <v>1617</v>
      </c>
    </row>
    <row r="80" spans="1:11" ht="32.25" customHeight="1" x14ac:dyDescent="0.35">
      <c r="A80" t="s">
        <v>98</v>
      </c>
      <c r="B80" s="5" t="s">
        <v>48</v>
      </c>
      <c r="C80" t="s">
        <v>13</v>
      </c>
      <c r="D80" t="s">
        <v>44</v>
      </c>
      <c r="E80" t="s">
        <v>45</v>
      </c>
      <c r="F80" s="6" t="s">
        <v>16</v>
      </c>
      <c r="G80" s="7" t="s">
        <v>16</v>
      </c>
      <c r="H80" s="7" t="s">
        <v>16</v>
      </c>
      <c r="I80" s="3" t="s">
        <v>16</v>
      </c>
      <c r="J80" s="3" t="s">
        <v>16</v>
      </c>
      <c r="K80" s="4" t="s">
        <v>1045</v>
      </c>
    </row>
    <row r="81" spans="1:11" ht="32.25" customHeight="1" x14ac:dyDescent="0.35">
      <c r="A81" t="s">
        <v>98</v>
      </c>
      <c r="B81" s="8" t="s">
        <v>20</v>
      </c>
      <c r="C81" t="s">
        <v>13</v>
      </c>
      <c r="D81" t="s">
        <v>44</v>
      </c>
      <c r="E81" t="s">
        <v>45</v>
      </c>
      <c r="F81" s="6" t="s">
        <v>16</v>
      </c>
      <c r="G81" s="7" t="s">
        <v>16</v>
      </c>
      <c r="H81" s="7" t="s">
        <v>16</v>
      </c>
      <c r="I81" s="3" t="s">
        <v>16</v>
      </c>
      <c r="J81" s="3" t="s">
        <v>16</v>
      </c>
      <c r="K81" s="4" t="s">
        <v>1383</v>
      </c>
    </row>
    <row r="82" spans="1:11" ht="32.25" customHeight="1" x14ac:dyDescent="0.35">
      <c r="A82" t="s">
        <v>98</v>
      </c>
      <c r="B82" s="5" t="s">
        <v>37</v>
      </c>
      <c r="C82" t="s">
        <v>13</v>
      </c>
      <c r="D82" t="s">
        <v>44</v>
      </c>
      <c r="E82" t="s">
        <v>45</v>
      </c>
      <c r="F82" s="6" t="s">
        <v>16</v>
      </c>
      <c r="G82" s="7" t="s">
        <v>16</v>
      </c>
      <c r="H82" s="7" t="s">
        <v>16</v>
      </c>
      <c r="I82" s="3" t="s">
        <v>1330</v>
      </c>
      <c r="J82" s="3" t="s">
        <v>16</v>
      </c>
      <c r="K82" s="4" t="s">
        <v>1046</v>
      </c>
    </row>
    <row r="83" spans="1:11" ht="32.25" customHeight="1" x14ac:dyDescent="0.35">
      <c r="A83" t="s">
        <v>98</v>
      </c>
      <c r="B83" s="8" t="s">
        <v>54</v>
      </c>
      <c r="C83" t="s">
        <v>13</v>
      </c>
      <c r="D83" t="s">
        <v>44</v>
      </c>
      <c r="E83" t="s">
        <v>45</v>
      </c>
      <c r="F83" s="6" t="s">
        <v>16</v>
      </c>
      <c r="G83" s="7" t="s">
        <v>16</v>
      </c>
      <c r="H83" s="7" t="s">
        <v>16</v>
      </c>
      <c r="I83" s="3" t="s">
        <v>1330</v>
      </c>
      <c r="J83" s="3" t="s">
        <v>16</v>
      </c>
      <c r="K83" s="4" t="s">
        <v>1618</v>
      </c>
    </row>
    <row r="84" spans="1:11" ht="32.25" customHeight="1" x14ac:dyDescent="0.35">
      <c r="A84" t="s">
        <v>98</v>
      </c>
      <c r="B84" s="5" t="s">
        <v>56</v>
      </c>
      <c r="C84" t="s">
        <v>13</v>
      </c>
      <c r="D84" t="s">
        <v>44</v>
      </c>
      <c r="E84" t="s">
        <v>45</v>
      </c>
      <c r="F84" s="6" t="s">
        <v>16</v>
      </c>
      <c r="G84" s="7" t="s">
        <v>16</v>
      </c>
      <c r="H84" s="7" t="s">
        <v>16</v>
      </c>
      <c r="I84" s="3" t="s">
        <v>16</v>
      </c>
      <c r="J84" s="3" t="s">
        <v>16</v>
      </c>
      <c r="K84" s="4" t="s">
        <v>1619</v>
      </c>
    </row>
    <row r="85" spans="1:11" ht="32.25" customHeight="1" x14ac:dyDescent="0.35">
      <c r="A85" t="s">
        <v>98</v>
      </c>
      <c r="B85" s="8" t="s">
        <v>56</v>
      </c>
      <c r="C85" t="s">
        <v>13</v>
      </c>
      <c r="D85" t="s">
        <v>44</v>
      </c>
      <c r="E85" t="s">
        <v>45</v>
      </c>
      <c r="F85" s="6" t="s">
        <v>16</v>
      </c>
      <c r="G85" s="7" t="s">
        <v>16</v>
      </c>
      <c r="H85" s="7" t="s">
        <v>16</v>
      </c>
      <c r="I85" s="3" t="s">
        <v>1330</v>
      </c>
      <c r="J85" s="3" t="s">
        <v>16</v>
      </c>
      <c r="K85" s="4" t="s">
        <v>1833</v>
      </c>
    </row>
    <row r="86" spans="1:11" ht="32.25" customHeight="1" x14ac:dyDescent="0.35">
      <c r="A86" t="s">
        <v>102</v>
      </c>
      <c r="B86" s="5" t="s">
        <v>20</v>
      </c>
      <c r="C86" t="s">
        <v>35</v>
      </c>
      <c r="D86" t="s">
        <v>103</v>
      </c>
      <c r="E86" t="s">
        <v>31</v>
      </c>
      <c r="F86" s="6" t="s">
        <v>16</v>
      </c>
      <c r="G86" s="7" t="s">
        <v>16</v>
      </c>
      <c r="H86" s="7" t="s">
        <v>16</v>
      </c>
      <c r="I86" s="3" t="s">
        <v>16</v>
      </c>
      <c r="J86" s="3" t="s">
        <v>16</v>
      </c>
      <c r="K86" s="4" t="s">
        <v>1620</v>
      </c>
    </row>
    <row r="87" spans="1:11" ht="32.25" customHeight="1" x14ac:dyDescent="0.35">
      <c r="A87" t="s">
        <v>104</v>
      </c>
      <c r="B87" s="8" t="s">
        <v>12</v>
      </c>
      <c r="C87" t="s">
        <v>13</v>
      </c>
      <c r="D87" t="s">
        <v>105</v>
      </c>
      <c r="E87" t="s">
        <v>15</v>
      </c>
      <c r="F87" s="6" t="s">
        <v>106</v>
      </c>
      <c r="G87" s="7" t="s">
        <v>106</v>
      </c>
      <c r="H87" s="7" t="s">
        <v>16</v>
      </c>
      <c r="I87" s="3" t="s">
        <v>1330</v>
      </c>
      <c r="J87" s="3" t="s">
        <v>22</v>
      </c>
      <c r="K87" s="4" t="s">
        <v>1047</v>
      </c>
    </row>
    <row r="88" spans="1:11" ht="32.25" customHeight="1" x14ac:dyDescent="0.35">
      <c r="A88" t="s">
        <v>107</v>
      </c>
      <c r="B88" s="5" t="s">
        <v>55</v>
      </c>
      <c r="C88" t="s">
        <v>13</v>
      </c>
      <c r="D88" t="s">
        <v>44</v>
      </c>
      <c r="E88" t="s">
        <v>45</v>
      </c>
      <c r="F88" s="6" t="s">
        <v>108</v>
      </c>
      <c r="G88" s="7" t="s">
        <v>109</v>
      </c>
      <c r="H88" s="7" t="s">
        <v>110</v>
      </c>
      <c r="I88" s="3" t="s">
        <v>1330</v>
      </c>
      <c r="J88" s="3" t="s">
        <v>22</v>
      </c>
      <c r="K88" s="4" t="s">
        <v>1812</v>
      </c>
    </row>
    <row r="89" spans="1:11" ht="32.25" customHeight="1" x14ac:dyDescent="0.35">
      <c r="A89" t="s">
        <v>111</v>
      </c>
      <c r="B89" s="8" t="s">
        <v>12</v>
      </c>
      <c r="C89" t="s">
        <v>13</v>
      </c>
      <c r="D89" t="s">
        <v>14</v>
      </c>
      <c r="E89" t="s">
        <v>15</v>
      </c>
      <c r="F89" s="6" t="s">
        <v>16</v>
      </c>
      <c r="G89" s="7" t="s">
        <v>16</v>
      </c>
      <c r="H89" s="7" t="s">
        <v>16</v>
      </c>
      <c r="I89" s="3" t="s">
        <v>16</v>
      </c>
      <c r="J89" s="3" t="s">
        <v>16</v>
      </c>
      <c r="K89" s="4" t="s">
        <v>1384</v>
      </c>
    </row>
    <row r="90" spans="1:11" ht="32.25" customHeight="1" x14ac:dyDescent="0.35">
      <c r="A90" t="s">
        <v>112</v>
      </c>
      <c r="B90" s="5" t="s">
        <v>12</v>
      </c>
      <c r="C90" t="s">
        <v>13</v>
      </c>
      <c r="D90" t="s">
        <v>30</v>
      </c>
      <c r="E90" t="s">
        <v>31</v>
      </c>
      <c r="F90" s="6" t="s">
        <v>113</v>
      </c>
      <c r="G90" s="7" t="s">
        <v>114</v>
      </c>
      <c r="H90" s="7" t="s">
        <v>115</v>
      </c>
      <c r="I90" s="3" t="s">
        <v>1330</v>
      </c>
      <c r="J90" s="3" t="s">
        <v>43</v>
      </c>
      <c r="K90" s="4" t="s">
        <v>1524</v>
      </c>
    </row>
    <row r="91" spans="1:11" ht="32.25" customHeight="1" x14ac:dyDescent="0.35">
      <c r="A91" t="s">
        <v>116</v>
      </c>
      <c r="B91" s="8" t="s">
        <v>12</v>
      </c>
      <c r="C91" t="s">
        <v>13</v>
      </c>
      <c r="D91" t="s">
        <v>117</v>
      </c>
      <c r="E91" t="s">
        <v>118</v>
      </c>
      <c r="F91" s="6" t="s">
        <v>16</v>
      </c>
      <c r="G91" s="7" t="s">
        <v>16</v>
      </c>
      <c r="H91" s="7" t="s">
        <v>16</v>
      </c>
      <c r="I91" s="3" t="s">
        <v>1330</v>
      </c>
      <c r="J91" s="3" t="s">
        <v>16</v>
      </c>
      <c r="K91" s="4" t="s">
        <v>1048</v>
      </c>
    </row>
    <row r="92" spans="1:11" ht="32.25" customHeight="1" x14ac:dyDescent="0.35">
      <c r="A92" t="s">
        <v>119</v>
      </c>
      <c r="B92" s="5" t="s">
        <v>53</v>
      </c>
      <c r="C92" t="s">
        <v>35</v>
      </c>
      <c r="D92" t="s">
        <v>14</v>
      </c>
      <c r="E92" t="s">
        <v>15</v>
      </c>
      <c r="F92" s="6" t="s">
        <v>120</v>
      </c>
      <c r="G92" s="7" t="s">
        <v>121</v>
      </c>
      <c r="H92" s="7" t="s">
        <v>122</v>
      </c>
      <c r="I92" s="3" t="s">
        <v>1330</v>
      </c>
      <c r="J92" s="3" t="s">
        <v>22</v>
      </c>
      <c r="K92" s="4" t="s">
        <v>1877</v>
      </c>
    </row>
    <row r="93" spans="1:11" ht="32.25" customHeight="1" x14ac:dyDescent="0.35">
      <c r="A93" t="s">
        <v>123</v>
      </c>
      <c r="B93" s="8" t="s">
        <v>12</v>
      </c>
      <c r="C93" t="s">
        <v>13</v>
      </c>
      <c r="D93" t="s">
        <v>124</v>
      </c>
      <c r="E93" t="s">
        <v>50</v>
      </c>
      <c r="F93" s="6" t="s">
        <v>70</v>
      </c>
      <c r="G93" s="7" t="s">
        <v>59</v>
      </c>
      <c r="H93" s="7" t="s">
        <v>71</v>
      </c>
      <c r="I93" s="3" t="s">
        <v>1330</v>
      </c>
      <c r="J93" s="3" t="s">
        <v>22</v>
      </c>
      <c r="K93" s="4" t="s">
        <v>1621</v>
      </c>
    </row>
    <row r="94" spans="1:11" ht="32.25" customHeight="1" x14ac:dyDescent="0.35">
      <c r="A94" t="s">
        <v>125</v>
      </c>
      <c r="B94" s="5" t="s">
        <v>20</v>
      </c>
      <c r="C94" t="s">
        <v>13</v>
      </c>
      <c r="D94" t="s">
        <v>14</v>
      </c>
      <c r="E94" t="s">
        <v>15</v>
      </c>
      <c r="F94" s="6" t="s">
        <v>16</v>
      </c>
      <c r="G94" s="7" t="s">
        <v>16</v>
      </c>
      <c r="H94" s="7" t="s">
        <v>16</v>
      </c>
      <c r="I94" s="3" t="s">
        <v>16</v>
      </c>
      <c r="J94" s="3" t="s">
        <v>16</v>
      </c>
      <c r="K94" s="4" t="s">
        <v>1385</v>
      </c>
    </row>
    <row r="95" spans="1:11" ht="32.25" customHeight="1" x14ac:dyDescent="0.35">
      <c r="A95" t="s">
        <v>126</v>
      </c>
      <c r="B95" s="8" t="s">
        <v>12</v>
      </c>
      <c r="C95" t="s">
        <v>13</v>
      </c>
      <c r="D95" t="s">
        <v>44</v>
      </c>
      <c r="E95" t="s">
        <v>45</v>
      </c>
      <c r="F95" s="6" t="s">
        <v>16</v>
      </c>
      <c r="G95" s="7" t="s">
        <v>16</v>
      </c>
      <c r="H95" s="7" t="s">
        <v>16</v>
      </c>
      <c r="I95" s="3" t="s">
        <v>1330</v>
      </c>
      <c r="J95" s="3" t="s">
        <v>16</v>
      </c>
      <c r="K95" s="4" t="s">
        <v>1386</v>
      </c>
    </row>
    <row r="96" spans="1:11" ht="32.25" customHeight="1" x14ac:dyDescent="0.35">
      <c r="A96" t="s">
        <v>127</v>
      </c>
      <c r="B96" s="5" t="s">
        <v>12</v>
      </c>
      <c r="C96" t="s">
        <v>13</v>
      </c>
      <c r="D96" t="s">
        <v>128</v>
      </c>
      <c r="E96" t="s">
        <v>45</v>
      </c>
      <c r="F96" s="6" t="s">
        <v>16</v>
      </c>
      <c r="G96" s="7" t="s">
        <v>16</v>
      </c>
      <c r="H96" s="7" t="s">
        <v>16</v>
      </c>
      <c r="I96" s="3" t="s">
        <v>16</v>
      </c>
      <c r="J96" s="3" t="s">
        <v>16</v>
      </c>
      <c r="K96" s="4" t="s">
        <v>1387</v>
      </c>
    </row>
    <row r="97" spans="1:11" ht="32.25" customHeight="1" x14ac:dyDescent="0.35">
      <c r="A97" t="s">
        <v>127</v>
      </c>
      <c r="B97" s="8" t="s">
        <v>48</v>
      </c>
      <c r="C97" t="s">
        <v>35</v>
      </c>
      <c r="D97" t="s">
        <v>128</v>
      </c>
      <c r="E97" t="s">
        <v>45</v>
      </c>
      <c r="F97" s="6" t="s">
        <v>16</v>
      </c>
      <c r="G97" s="7" t="s">
        <v>16</v>
      </c>
      <c r="H97" s="7" t="s">
        <v>16</v>
      </c>
      <c r="I97" s="3" t="s">
        <v>16</v>
      </c>
      <c r="J97" s="3" t="s">
        <v>16</v>
      </c>
      <c r="K97" s="4" t="s">
        <v>1525</v>
      </c>
    </row>
    <row r="98" spans="1:11" ht="32.25" customHeight="1" x14ac:dyDescent="0.35">
      <c r="A98" t="s">
        <v>129</v>
      </c>
      <c r="B98" s="5" t="s">
        <v>12</v>
      </c>
      <c r="C98" t="s">
        <v>35</v>
      </c>
      <c r="D98" t="s">
        <v>44</v>
      </c>
      <c r="E98" t="s">
        <v>45</v>
      </c>
      <c r="F98" s="6" t="s">
        <v>16</v>
      </c>
      <c r="G98" s="7" t="s">
        <v>16</v>
      </c>
      <c r="H98" s="7" t="s">
        <v>16</v>
      </c>
      <c r="I98" s="3" t="s">
        <v>16</v>
      </c>
      <c r="J98" s="3" t="s">
        <v>16</v>
      </c>
      <c r="K98" s="4" t="s">
        <v>1834</v>
      </c>
    </row>
    <row r="99" spans="1:11" ht="32.25" customHeight="1" x14ac:dyDescent="0.35">
      <c r="A99" t="s">
        <v>129</v>
      </c>
      <c r="B99" s="8" t="s">
        <v>94</v>
      </c>
      <c r="C99" t="s">
        <v>13</v>
      </c>
      <c r="D99" t="s">
        <v>44</v>
      </c>
      <c r="E99" t="s">
        <v>45</v>
      </c>
      <c r="F99" s="6" t="s">
        <v>16</v>
      </c>
      <c r="G99" s="7" t="s">
        <v>16</v>
      </c>
      <c r="H99" s="7" t="s">
        <v>16</v>
      </c>
      <c r="I99" s="3" t="s">
        <v>16</v>
      </c>
      <c r="J99" s="3" t="s">
        <v>16</v>
      </c>
      <c r="K99" s="4" t="s">
        <v>1388</v>
      </c>
    </row>
    <row r="100" spans="1:11" ht="32.25" customHeight="1" x14ac:dyDescent="0.35">
      <c r="A100" t="s">
        <v>129</v>
      </c>
      <c r="B100" s="5" t="s">
        <v>21</v>
      </c>
      <c r="C100" t="s">
        <v>35</v>
      </c>
      <c r="D100" t="s">
        <v>44</v>
      </c>
      <c r="E100" t="s">
        <v>45</v>
      </c>
      <c r="F100" s="6" t="s">
        <v>16</v>
      </c>
      <c r="G100" s="7" t="s">
        <v>16</v>
      </c>
      <c r="H100" s="7" t="s">
        <v>16</v>
      </c>
      <c r="I100" s="3" t="s">
        <v>16</v>
      </c>
      <c r="J100" s="3" t="s">
        <v>16</v>
      </c>
      <c r="K100" s="4" t="s">
        <v>1622</v>
      </c>
    </row>
    <row r="101" spans="1:11" ht="32.25" customHeight="1" x14ac:dyDescent="0.35">
      <c r="A101" t="s">
        <v>129</v>
      </c>
      <c r="B101" s="8" t="s">
        <v>54</v>
      </c>
      <c r="C101" t="s">
        <v>35</v>
      </c>
      <c r="D101" t="s">
        <v>44</v>
      </c>
      <c r="E101" t="s">
        <v>45</v>
      </c>
      <c r="F101" s="6" t="s">
        <v>16</v>
      </c>
      <c r="G101" s="7" t="s">
        <v>16</v>
      </c>
      <c r="H101" s="7" t="s">
        <v>16</v>
      </c>
      <c r="I101" s="3" t="s">
        <v>16</v>
      </c>
      <c r="J101" s="3" t="s">
        <v>16</v>
      </c>
      <c r="K101" s="4" t="s">
        <v>1526</v>
      </c>
    </row>
    <row r="102" spans="1:11" ht="32.25" customHeight="1" x14ac:dyDescent="0.35">
      <c r="A102" t="s">
        <v>129</v>
      </c>
      <c r="B102" s="5" t="s">
        <v>54</v>
      </c>
      <c r="C102" t="s">
        <v>35</v>
      </c>
      <c r="D102" t="s">
        <v>44</v>
      </c>
      <c r="E102" t="s">
        <v>45</v>
      </c>
      <c r="F102" s="6" t="s">
        <v>16</v>
      </c>
      <c r="G102" s="7" t="s">
        <v>16</v>
      </c>
      <c r="H102" s="7" t="s">
        <v>16</v>
      </c>
      <c r="I102" s="3" t="s">
        <v>16</v>
      </c>
      <c r="J102" s="3" t="s">
        <v>16</v>
      </c>
      <c r="K102" s="4" t="s">
        <v>1623</v>
      </c>
    </row>
    <row r="103" spans="1:11" ht="32.25" customHeight="1" x14ac:dyDescent="0.35">
      <c r="A103" t="s">
        <v>129</v>
      </c>
      <c r="B103" s="8" t="s">
        <v>56</v>
      </c>
      <c r="C103" t="s">
        <v>35</v>
      </c>
      <c r="D103" t="s">
        <v>44</v>
      </c>
      <c r="E103" t="s">
        <v>45</v>
      </c>
      <c r="F103" s="6" t="s">
        <v>16</v>
      </c>
      <c r="G103" s="7" t="s">
        <v>16</v>
      </c>
      <c r="H103" s="7" t="s">
        <v>16</v>
      </c>
      <c r="I103" s="3" t="s">
        <v>16</v>
      </c>
      <c r="J103" s="3" t="s">
        <v>16</v>
      </c>
      <c r="K103" s="4" t="s">
        <v>1624</v>
      </c>
    </row>
    <row r="104" spans="1:11" ht="32.25" customHeight="1" x14ac:dyDescent="0.35">
      <c r="A104" t="s">
        <v>129</v>
      </c>
      <c r="B104" s="5" t="s">
        <v>56</v>
      </c>
      <c r="C104" t="s">
        <v>35</v>
      </c>
      <c r="D104" t="s">
        <v>44</v>
      </c>
      <c r="E104" t="s">
        <v>45</v>
      </c>
      <c r="F104" s="6" t="s">
        <v>16</v>
      </c>
      <c r="G104" s="7" t="s">
        <v>16</v>
      </c>
      <c r="H104" s="7" t="s">
        <v>16</v>
      </c>
      <c r="I104" s="3" t="s">
        <v>16</v>
      </c>
      <c r="J104" s="3" t="s">
        <v>16</v>
      </c>
      <c r="K104" s="4" t="s">
        <v>1389</v>
      </c>
    </row>
    <row r="105" spans="1:11" ht="32.25" customHeight="1" x14ac:dyDescent="0.35">
      <c r="A105" t="s">
        <v>130</v>
      </c>
      <c r="B105" s="8" t="s">
        <v>12</v>
      </c>
      <c r="C105" t="s">
        <v>13</v>
      </c>
      <c r="D105" t="s">
        <v>18</v>
      </c>
      <c r="E105" t="s">
        <v>19</v>
      </c>
      <c r="F105" s="6" t="s">
        <v>16</v>
      </c>
      <c r="G105" s="7" t="s">
        <v>16</v>
      </c>
      <c r="H105" s="7" t="s">
        <v>16</v>
      </c>
      <c r="I105" s="3" t="s">
        <v>16</v>
      </c>
      <c r="J105" s="3" t="s">
        <v>16</v>
      </c>
      <c r="K105" s="4" t="s">
        <v>1049</v>
      </c>
    </row>
    <row r="106" spans="1:11" ht="32.25" customHeight="1" x14ac:dyDescent="0.35">
      <c r="A106" t="s">
        <v>131</v>
      </c>
      <c r="B106" s="5" t="s">
        <v>12</v>
      </c>
      <c r="C106" t="s">
        <v>13</v>
      </c>
      <c r="D106" t="s">
        <v>132</v>
      </c>
      <c r="E106" t="s">
        <v>133</v>
      </c>
      <c r="F106" s="6" t="s">
        <v>16</v>
      </c>
      <c r="G106" s="7" t="s">
        <v>16</v>
      </c>
      <c r="H106" s="7" t="s">
        <v>16</v>
      </c>
      <c r="I106" s="3" t="s">
        <v>16</v>
      </c>
      <c r="J106" s="3" t="s">
        <v>16</v>
      </c>
      <c r="K106" s="4" t="s">
        <v>1050</v>
      </c>
    </row>
    <row r="107" spans="1:11" ht="32.25" customHeight="1" x14ac:dyDescent="0.35">
      <c r="A107" t="s">
        <v>134</v>
      </c>
      <c r="B107" s="8" t="s">
        <v>53</v>
      </c>
      <c r="C107" t="s">
        <v>13</v>
      </c>
      <c r="D107" t="s">
        <v>105</v>
      </c>
      <c r="E107" t="s">
        <v>15</v>
      </c>
      <c r="F107" s="6" t="s">
        <v>16</v>
      </c>
      <c r="G107" s="7" t="s">
        <v>16</v>
      </c>
      <c r="H107" s="7" t="s">
        <v>16</v>
      </c>
      <c r="I107" s="3" t="s">
        <v>1330</v>
      </c>
      <c r="J107" s="3" t="s">
        <v>16</v>
      </c>
      <c r="K107" s="4" t="s">
        <v>1625</v>
      </c>
    </row>
    <row r="108" spans="1:11" ht="32.25" customHeight="1" x14ac:dyDescent="0.35">
      <c r="A108" t="s">
        <v>135</v>
      </c>
      <c r="B108" s="5" t="s">
        <v>56</v>
      </c>
      <c r="C108" t="s">
        <v>13</v>
      </c>
      <c r="D108" t="s">
        <v>136</v>
      </c>
      <c r="E108" t="s">
        <v>84</v>
      </c>
      <c r="F108" s="2" t="s">
        <v>137</v>
      </c>
      <c r="G108" t="s">
        <v>92</v>
      </c>
      <c r="H108" s="7" t="s">
        <v>16</v>
      </c>
      <c r="I108" s="3" t="s">
        <v>1330</v>
      </c>
      <c r="J108" s="3" t="s">
        <v>22</v>
      </c>
      <c r="K108" s="4" t="s">
        <v>1390</v>
      </c>
    </row>
    <row r="109" spans="1:11" ht="32.25" customHeight="1" x14ac:dyDescent="0.35">
      <c r="A109" t="s">
        <v>138</v>
      </c>
      <c r="B109" s="8" t="s">
        <v>94</v>
      </c>
      <c r="C109" t="s">
        <v>13</v>
      </c>
      <c r="D109" t="s">
        <v>24</v>
      </c>
      <c r="E109" t="s">
        <v>25</v>
      </c>
      <c r="F109" s="6" t="s">
        <v>139</v>
      </c>
      <c r="G109" s="7" t="s">
        <v>140</v>
      </c>
      <c r="H109" s="7" t="s">
        <v>122</v>
      </c>
      <c r="I109" s="3" t="s">
        <v>1330</v>
      </c>
      <c r="J109" s="3" t="s">
        <v>16</v>
      </c>
      <c r="K109" s="4" t="s">
        <v>1626</v>
      </c>
    </row>
    <row r="110" spans="1:11" ht="32.25" customHeight="1" x14ac:dyDescent="0.35">
      <c r="A110" t="s">
        <v>141</v>
      </c>
      <c r="B110" s="5" t="s">
        <v>94</v>
      </c>
      <c r="C110" t="s">
        <v>13</v>
      </c>
      <c r="D110" t="s">
        <v>14</v>
      </c>
      <c r="E110" t="s">
        <v>15</v>
      </c>
      <c r="F110" s="6" t="s">
        <v>16</v>
      </c>
      <c r="G110" s="7" t="s">
        <v>16</v>
      </c>
      <c r="H110" s="7" t="s">
        <v>16</v>
      </c>
      <c r="I110" s="3" t="s">
        <v>16</v>
      </c>
      <c r="J110" s="3" t="s">
        <v>16</v>
      </c>
      <c r="K110" s="4" t="s">
        <v>1807</v>
      </c>
    </row>
    <row r="111" spans="1:11" ht="32.25" customHeight="1" x14ac:dyDescent="0.35">
      <c r="A111" t="s">
        <v>142</v>
      </c>
      <c r="B111" s="8" t="s">
        <v>12</v>
      </c>
      <c r="C111" t="s">
        <v>13</v>
      </c>
      <c r="D111" t="s">
        <v>24</v>
      </c>
      <c r="E111" t="s">
        <v>143</v>
      </c>
      <c r="F111" s="6" t="s">
        <v>16</v>
      </c>
      <c r="G111" s="7" t="s">
        <v>16</v>
      </c>
      <c r="H111" s="7" t="s">
        <v>16</v>
      </c>
      <c r="I111" s="3" t="s">
        <v>16</v>
      </c>
      <c r="J111" s="3" t="s">
        <v>16</v>
      </c>
      <c r="K111" s="4" t="s">
        <v>1627</v>
      </c>
    </row>
    <row r="112" spans="1:11" ht="32.25" customHeight="1" x14ac:dyDescent="0.35">
      <c r="A112" t="s">
        <v>144</v>
      </c>
      <c r="B112" s="5" t="s">
        <v>12</v>
      </c>
      <c r="C112" t="s">
        <v>13</v>
      </c>
      <c r="D112" t="s">
        <v>30</v>
      </c>
      <c r="E112" t="s">
        <v>31</v>
      </c>
      <c r="F112" s="6" t="s">
        <v>16</v>
      </c>
      <c r="G112" s="7" t="s">
        <v>16</v>
      </c>
      <c r="H112" s="7" t="s">
        <v>16</v>
      </c>
      <c r="I112" s="3" t="s">
        <v>1330</v>
      </c>
      <c r="J112" s="3" t="s">
        <v>16</v>
      </c>
      <c r="K112" s="4" t="s">
        <v>1391</v>
      </c>
    </row>
    <row r="113" spans="1:11" ht="32.25" customHeight="1" x14ac:dyDescent="0.35">
      <c r="A113" t="s">
        <v>144</v>
      </c>
      <c r="B113" s="8" t="s">
        <v>12</v>
      </c>
      <c r="C113" t="s">
        <v>13</v>
      </c>
      <c r="D113" t="s">
        <v>30</v>
      </c>
      <c r="E113" t="s">
        <v>31</v>
      </c>
      <c r="F113" s="6" t="s">
        <v>16</v>
      </c>
      <c r="G113" s="7" t="s">
        <v>16</v>
      </c>
      <c r="H113" s="7" t="s">
        <v>16</v>
      </c>
      <c r="I113" s="3" t="s">
        <v>16</v>
      </c>
      <c r="J113" s="3" t="s">
        <v>16</v>
      </c>
      <c r="K113" s="4" t="s">
        <v>1628</v>
      </c>
    </row>
    <row r="114" spans="1:11" ht="32.25" customHeight="1" x14ac:dyDescent="0.35">
      <c r="A114" t="s">
        <v>144</v>
      </c>
      <c r="B114" s="5" t="s">
        <v>54</v>
      </c>
      <c r="C114" t="s">
        <v>35</v>
      </c>
      <c r="D114" t="s">
        <v>30</v>
      </c>
      <c r="E114" t="s">
        <v>31</v>
      </c>
      <c r="F114" s="6" t="s">
        <v>16</v>
      </c>
      <c r="G114" s="7" t="s">
        <v>16</v>
      </c>
      <c r="H114" s="7" t="s">
        <v>16</v>
      </c>
      <c r="I114" s="3" t="s">
        <v>16</v>
      </c>
      <c r="J114" s="3" t="s">
        <v>16</v>
      </c>
      <c r="K114" s="4" t="s">
        <v>1382</v>
      </c>
    </row>
    <row r="115" spans="1:11" ht="32.25" customHeight="1" x14ac:dyDescent="0.35">
      <c r="A115" t="s">
        <v>145</v>
      </c>
      <c r="B115" s="8" t="s">
        <v>48</v>
      </c>
      <c r="C115" t="s">
        <v>35</v>
      </c>
      <c r="D115" t="s">
        <v>44</v>
      </c>
      <c r="E115" t="s">
        <v>45</v>
      </c>
      <c r="F115" s="6" t="s">
        <v>16</v>
      </c>
      <c r="G115" s="7" t="s">
        <v>16</v>
      </c>
      <c r="H115" s="7" t="s">
        <v>16</v>
      </c>
      <c r="I115" s="3" t="s">
        <v>1330</v>
      </c>
      <c r="J115" s="3" t="s">
        <v>16</v>
      </c>
      <c r="K115" s="4" t="s">
        <v>1904</v>
      </c>
    </row>
    <row r="116" spans="1:11" ht="32.25" customHeight="1" x14ac:dyDescent="0.35">
      <c r="A116" t="s">
        <v>146</v>
      </c>
      <c r="B116" s="5" t="s">
        <v>12</v>
      </c>
      <c r="C116" t="s">
        <v>13</v>
      </c>
      <c r="D116" t="s">
        <v>14</v>
      </c>
      <c r="E116" t="s">
        <v>15</v>
      </c>
      <c r="F116" s="6" t="s">
        <v>16</v>
      </c>
      <c r="G116" s="7" t="s">
        <v>16</v>
      </c>
      <c r="H116" s="7" t="s">
        <v>16</v>
      </c>
      <c r="I116" s="3" t="s">
        <v>1330</v>
      </c>
      <c r="J116" s="3" t="s">
        <v>16</v>
      </c>
      <c r="K116" s="4" t="s">
        <v>1051</v>
      </c>
    </row>
    <row r="117" spans="1:11" ht="32.25" customHeight="1" x14ac:dyDescent="0.35">
      <c r="A117" t="s">
        <v>146</v>
      </c>
      <c r="B117" s="8" t="s">
        <v>147</v>
      </c>
      <c r="C117" t="s">
        <v>13</v>
      </c>
      <c r="D117" t="s">
        <v>14</v>
      </c>
      <c r="E117" t="s">
        <v>15</v>
      </c>
      <c r="F117" s="6" t="s">
        <v>16</v>
      </c>
      <c r="G117" s="7" t="s">
        <v>16</v>
      </c>
      <c r="H117" s="7" t="s">
        <v>16</v>
      </c>
      <c r="I117" s="3" t="s">
        <v>1330</v>
      </c>
      <c r="J117" s="3" t="s">
        <v>16</v>
      </c>
      <c r="K117" s="4" t="s">
        <v>1052</v>
      </c>
    </row>
    <row r="118" spans="1:11" ht="32.25" customHeight="1" x14ac:dyDescent="0.35">
      <c r="A118" t="s">
        <v>148</v>
      </c>
      <c r="B118" s="5" t="s">
        <v>73</v>
      </c>
      <c r="C118" t="s">
        <v>13</v>
      </c>
      <c r="D118" t="s">
        <v>69</v>
      </c>
      <c r="E118" t="s">
        <v>15</v>
      </c>
      <c r="F118" s="6" t="s">
        <v>149</v>
      </c>
      <c r="G118" s="7" t="s">
        <v>149</v>
      </c>
      <c r="H118" s="7" t="s">
        <v>16</v>
      </c>
      <c r="I118" s="3" t="s">
        <v>1916</v>
      </c>
      <c r="J118" s="3" t="s">
        <v>22</v>
      </c>
      <c r="K118" s="4" t="s">
        <v>1334</v>
      </c>
    </row>
    <row r="119" spans="1:11" ht="32.25" customHeight="1" x14ac:dyDescent="0.35">
      <c r="A119" t="s">
        <v>150</v>
      </c>
      <c r="B119" s="8" t="s">
        <v>21</v>
      </c>
      <c r="C119" t="s">
        <v>13</v>
      </c>
      <c r="D119" t="s">
        <v>151</v>
      </c>
      <c r="E119" t="s">
        <v>40</v>
      </c>
      <c r="F119" s="6" t="s">
        <v>16</v>
      </c>
      <c r="G119" s="7" t="s">
        <v>16</v>
      </c>
      <c r="H119" s="7" t="s">
        <v>16</v>
      </c>
      <c r="I119" s="3" t="s">
        <v>16</v>
      </c>
      <c r="J119" s="3" t="s">
        <v>16</v>
      </c>
      <c r="K119" s="4" t="s">
        <v>1382</v>
      </c>
    </row>
    <row r="120" spans="1:11" ht="32.25" customHeight="1" x14ac:dyDescent="0.35">
      <c r="A120" t="s">
        <v>152</v>
      </c>
      <c r="B120" s="5" t="s">
        <v>20</v>
      </c>
      <c r="C120" t="s">
        <v>13</v>
      </c>
      <c r="D120" t="s">
        <v>136</v>
      </c>
      <c r="E120" t="s">
        <v>19</v>
      </c>
      <c r="F120" s="2" t="s">
        <v>153</v>
      </c>
      <c r="G120" t="s">
        <v>27</v>
      </c>
      <c r="H120" t="s">
        <v>154</v>
      </c>
      <c r="I120" s="3" t="s">
        <v>1330</v>
      </c>
      <c r="J120" s="3" t="s">
        <v>22</v>
      </c>
      <c r="K120" s="4" t="s">
        <v>1053</v>
      </c>
    </row>
    <row r="121" spans="1:11" ht="32.25" customHeight="1" x14ac:dyDescent="0.35">
      <c r="A121" t="s">
        <v>155</v>
      </c>
      <c r="B121" s="8" t="s">
        <v>12</v>
      </c>
      <c r="C121" t="s">
        <v>13</v>
      </c>
      <c r="D121" t="s">
        <v>18</v>
      </c>
      <c r="E121" t="s">
        <v>19</v>
      </c>
      <c r="F121" s="6" t="s">
        <v>16</v>
      </c>
      <c r="G121" s="7" t="s">
        <v>16</v>
      </c>
      <c r="H121" s="7" t="s">
        <v>16</v>
      </c>
      <c r="I121" s="3" t="s">
        <v>16</v>
      </c>
      <c r="J121" s="3" t="s">
        <v>16</v>
      </c>
      <c r="K121" s="4" t="s">
        <v>1368</v>
      </c>
    </row>
    <row r="122" spans="1:11" ht="32.25" customHeight="1" x14ac:dyDescent="0.35">
      <c r="A122" t="s">
        <v>156</v>
      </c>
      <c r="B122" s="5" t="s">
        <v>12</v>
      </c>
      <c r="C122" t="s">
        <v>13</v>
      </c>
      <c r="D122" t="s">
        <v>51</v>
      </c>
      <c r="E122" t="s">
        <v>52</v>
      </c>
      <c r="F122" s="6" t="s">
        <v>16</v>
      </c>
      <c r="G122" s="7" t="s">
        <v>16</v>
      </c>
      <c r="H122" s="7" t="s">
        <v>16</v>
      </c>
      <c r="I122" s="3" t="s">
        <v>1916</v>
      </c>
      <c r="J122" s="3" t="s">
        <v>16</v>
      </c>
      <c r="K122" s="4" t="s">
        <v>1629</v>
      </c>
    </row>
    <row r="123" spans="1:11" ht="32.25" customHeight="1" x14ac:dyDescent="0.35">
      <c r="A123" t="s">
        <v>157</v>
      </c>
      <c r="B123" s="8" t="s">
        <v>21</v>
      </c>
      <c r="C123" t="s">
        <v>13</v>
      </c>
      <c r="D123" t="s">
        <v>151</v>
      </c>
      <c r="E123" t="s">
        <v>40</v>
      </c>
      <c r="F123" s="6" t="s">
        <v>158</v>
      </c>
      <c r="G123" s="7" t="s">
        <v>159</v>
      </c>
      <c r="H123" s="7" t="s">
        <v>160</v>
      </c>
      <c r="I123" s="3" t="s">
        <v>1330</v>
      </c>
      <c r="J123" s="3" t="s">
        <v>80</v>
      </c>
      <c r="K123" s="4" t="s">
        <v>1630</v>
      </c>
    </row>
    <row r="124" spans="1:11" ht="32.25" customHeight="1" x14ac:dyDescent="0.35">
      <c r="A124" t="s">
        <v>161</v>
      </c>
      <c r="B124" s="5" t="s">
        <v>20</v>
      </c>
      <c r="C124" t="s">
        <v>35</v>
      </c>
      <c r="D124" t="s">
        <v>30</v>
      </c>
      <c r="E124" t="s">
        <v>31</v>
      </c>
      <c r="F124" s="6" t="s">
        <v>16</v>
      </c>
      <c r="G124" s="7" t="s">
        <v>16</v>
      </c>
      <c r="H124" s="7" t="s">
        <v>16</v>
      </c>
      <c r="I124" s="3" t="s">
        <v>1330</v>
      </c>
      <c r="J124" s="3" t="s">
        <v>16</v>
      </c>
      <c r="K124" s="4" t="s">
        <v>1631</v>
      </c>
    </row>
    <row r="125" spans="1:11" ht="32.25" customHeight="1" x14ac:dyDescent="0.35">
      <c r="A125" t="s">
        <v>162</v>
      </c>
      <c r="B125" s="8" t="s">
        <v>147</v>
      </c>
      <c r="C125" t="s">
        <v>13</v>
      </c>
      <c r="D125" t="s">
        <v>30</v>
      </c>
      <c r="E125" t="s">
        <v>31</v>
      </c>
      <c r="F125" s="6" t="s">
        <v>16</v>
      </c>
      <c r="G125" s="7" t="s">
        <v>16</v>
      </c>
      <c r="H125" s="7" t="s">
        <v>16</v>
      </c>
      <c r="I125" s="3" t="s">
        <v>1330</v>
      </c>
      <c r="J125" s="3" t="s">
        <v>16</v>
      </c>
      <c r="K125" s="4" t="s">
        <v>1527</v>
      </c>
    </row>
    <row r="126" spans="1:11" ht="32.25" customHeight="1" x14ac:dyDescent="0.35">
      <c r="A126" t="s">
        <v>163</v>
      </c>
      <c r="B126" s="5" t="s">
        <v>20</v>
      </c>
      <c r="C126" t="s">
        <v>13</v>
      </c>
      <c r="D126" t="s">
        <v>14</v>
      </c>
      <c r="E126" t="s">
        <v>15</v>
      </c>
      <c r="F126" s="6" t="s">
        <v>113</v>
      </c>
      <c r="G126" s="7" t="s">
        <v>114</v>
      </c>
      <c r="H126" s="7" t="s">
        <v>115</v>
      </c>
      <c r="I126" s="3" t="s">
        <v>1330</v>
      </c>
      <c r="J126" s="3" t="s">
        <v>22</v>
      </c>
      <c r="K126" s="4" t="s">
        <v>1054</v>
      </c>
    </row>
    <row r="127" spans="1:11" ht="32.25" customHeight="1" x14ac:dyDescent="0.35">
      <c r="A127" t="s">
        <v>164</v>
      </c>
      <c r="B127" s="8" t="s">
        <v>12</v>
      </c>
      <c r="C127" t="s">
        <v>35</v>
      </c>
      <c r="D127" t="s">
        <v>30</v>
      </c>
      <c r="E127" t="s">
        <v>31</v>
      </c>
      <c r="F127" s="6" t="s">
        <v>16</v>
      </c>
      <c r="G127" s="7" t="s">
        <v>16</v>
      </c>
      <c r="H127" s="7" t="s">
        <v>16</v>
      </c>
      <c r="I127" s="3" t="s">
        <v>1330</v>
      </c>
      <c r="J127" s="3" t="s">
        <v>16</v>
      </c>
      <c r="K127" s="4" t="s">
        <v>1055</v>
      </c>
    </row>
    <row r="128" spans="1:11" ht="32.25" customHeight="1" x14ac:dyDescent="0.35">
      <c r="A128" t="s">
        <v>165</v>
      </c>
      <c r="B128" s="5" t="s">
        <v>12</v>
      </c>
      <c r="C128" t="s">
        <v>13</v>
      </c>
      <c r="D128" t="s">
        <v>24</v>
      </c>
      <c r="E128" t="s">
        <v>166</v>
      </c>
      <c r="F128" s="6" t="s">
        <v>16</v>
      </c>
      <c r="G128" s="7" t="s">
        <v>16</v>
      </c>
      <c r="H128" s="7" t="s">
        <v>16</v>
      </c>
      <c r="I128" s="3" t="s">
        <v>16</v>
      </c>
      <c r="J128" s="3" t="s">
        <v>16</v>
      </c>
      <c r="K128" s="4" t="s">
        <v>1382</v>
      </c>
    </row>
    <row r="129" spans="1:11" ht="32.25" customHeight="1" x14ac:dyDescent="0.35">
      <c r="A129" t="s">
        <v>167</v>
      </c>
      <c r="B129" s="8" t="s">
        <v>20</v>
      </c>
      <c r="C129" t="s">
        <v>35</v>
      </c>
      <c r="D129" t="s">
        <v>30</v>
      </c>
      <c r="E129" t="s">
        <v>31</v>
      </c>
      <c r="F129" s="6" t="s">
        <v>168</v>
      </c>
      <c r="G129" s="7" t="s">
        <v>87</v>
      </c>
      <c r="H129" s="7" t="s">
        <v>169</v>
      </c>
      <c r="I129" s="3" t="s">
        <v>1330</v>
      </c>
      <c r="J129" s="3" t="s">
        <v>22</v>
      </c>
      <c r="K129" s="4" t="s">
        <v>1813</v>
      </c>
    </row>
    <row r="130" spans="1:11" ht="32.25" customHeight="1" x14ac:dyDescent="0.35">
      <c r="A130" t="s">
        <v>170</v>
      </c>
      <c r="B130" s="5" t="s">
        <v>56</v>
      </c>
      <c r="C130" t="s">
        <v>13</v>
      </c>
      <c r="D130" t="s">
        <v>30</v>
      </c>
      <c r="E130" t="s">
        <v>31</v>
      </c>
      <c r="F130" s="6" t="s">
        <v>171</v>
      </c>
      <c r="G130" s="7" t="s">
        <v>172</v>
      </c>
      <c r="H130" s="7" t="s">
        <v>173</v>
      </c>
      <c r="I130" s="3" t="s">
        <v>1330</v>
      </c>
      <c r="J130" s="3" t="s">
        <v>43</v>
      </c>
      <c r="K130" s="4" t="s">
        <v>1528</v>
      </c>
    </row>
    <row r="131" spans="1:11" ht="32.25" customHeight="1" x14ac:dyDescent="0.35">
      <c r="A131" t="s">
        <v>174</v>
      </c>
      <c r="B131" s="8" t="s">
        <v>175</v>
      </c>
      <c r="C131" t="s">
        <v>13</v>
      </c>
      <c r="D131" t="s">
        <v>176</v>
      </c>
      <c r="E131" t="s">
        <v>40</v>
      </c>
      <c r="F131" s="6" t="s">
        <v>16</v>
      </c>
      <c r="G131" s="7" t="s">
        <v>16</v>
      </c>
      <c r="H131" s="7" t="s">
        <v>16</v>
      </c>
      <c r="I131" s="3" t="s">
        <v>16</v>
      </c>
      <c r="J131" s="3" t="s">
        <v>16</v>
      </c>
      <c r="K131" s="4" t="s">
        <v>1056</v>
      </c>
    </row>
    <row r="132" spans="1:11" ht="32.25" customHeight="1" x14ac:dyDescent="0.35">
      <c r="A132" t="s">
        <v>177</v>
      </c>
      <c r="B132" s="5" t="s">
        <v>94</v>
      </c>
      <c r="C132" t="s">
        <v>13</v>
      </c>
      <c r="D132" t="s">
        <v>18</v>
      </c>
      <c r="E132" t="s">
        <v>19</v>
      </c>
      <c r="F132" s="6" t="s">
        <v>16</v>
      </c>
      <c r="G132" s="7" t="s">
        <v>16</v>
      </c>
      <c r="H132" s="7" t="s">
        <v>16</v>
      </c>
      <c r="I132" s="3" t="s">
        <v>16</v>
      </c>
      <c r="J132" s="3" t="s">
        <v>16</v>
      </c>
      <c r="K132" s="4" t="s">
        <v>1057</v>
      </c>
    </row>
    <row r="133" spans="1:11" ht="32.25" customHeight="1" x14ac:dyDescent="0.35">
      <c r="A133" t="s">
        <v>178</v>
      </c>
      <c r="B133" s="8" t="s">
        <v>53</v>
      </c>
      <c r="C133" t="s">
        <v>35</v>
      </c>
      <c r="D133" t="s">
        <v>34</v>
      </c>
      <c r="E133" t="s">
        <v>15</v>
      </c>
      <c r="F133" s="6" t="s">
        <v>16</v>
      </c>
      <c r="G133" s="7" t="s">
        <v>16</v>
      </c>
      <c r="H133" s="7" t="s">
        <v>16</v>
      </c>
      <c r="I133" s="3" t="s">
        <v>1330</v>
      </c>
      <c r="J133" s="3" t="s">
        <v>22</v>
      </c>
      <c r="K133" s="4" t="s">
        <v>1058</v>
      </c>
    </row>
    <row r="134" spans="1:11" ht="32.25" customHeight="1" x14ac:dyDescent="0.35">
      <c r="A134" t="s">
        <v>179</v>
      </c>
      <c r="B134" s="5" t="s">
        <v>12</v>
      </c>
      <c r="C134" t="s">
        <v>13</v>
      </c>
      <c r="D134" t="s">
        <v>39</v>
      </c>
      <c r="E134" t="s">
        <v>40</v>
      </c>
      <c r="F134" s="6" t="s">
        <v>180</v>
      </c>
      <c r="G134" s="7" t="s">
        <v>181</v>
      </c>
      <c r="H134" s="7" t="s">
        <v>182</v>
      </c>
      <c r="I134" s="3" t="s">
        <v>1330</v>
      </c>
      <c r="J134" s="3" t="s">
        <v>183</v>
      </c>
      <c r="K134" s="4" t="s">
        <v>1059</v>
      </c>
    </row>
    <row r="135" spans="1:11" ht="32.25" customHeight="1" x14ac:dyDescent="0.35">
      <c r="A135" t="s">
        <v>184</v>
      </c>
      <c r="B135" s="8" t="s">
        <v>12</v>
      </c>
      <c r="C135" t="s">
        <v>35</v>
      </c>
      <c r="D135" t="s">
        <v>136</v>
      </c>
      <c r="E135" t="s">
        <v>31</v>
      </c>
      <c r="F135" s="2" t="s">
        <v>185</v>
      </c>
      <c r="G135" t="s">
        <v>185</v>
      </c>
      <c r="H135" t="s">
        <v>186</v>
      </c>
      <c r="I135" s="3" t="s">
        <v>1330</v>
      </c>
      <c r="J135" s="3" t="s">
        <v>80</v>
      </c>
      <c r="K135" s="4" t="s">
        <v>1382</v>
      </c>
    </row>
    <row r="136" spans="1:11" ht="32.25" customHeight="1" x14ac:dyDescent="0.35">
      <c r="A136" t="s">
        <v>187</v>
      </c>
      <c r="B136" s="5" t="s">
        <v>12</v>
      </c>
      <c r="C136" t="s">
        <v>35</v>
      </c>
      <c r="D136" t="s">
        <v>30</v>
      </c>
      <c r="E136" t="s">
        <v>31</v>
      </c>
      <c r="F136" s="6" t="s">
        <v>16</v>
      </c>
      <c r="G136" s="7" t="s">
        <v>16</v>
      </c>
      <c r="H136" s="7" t="s">
        <v>16</v>
      </c>
      <c r="I136" s="3" t="s">
        <v>1330</v>
      </c>
      <c r="J136" s="3" t="s">
        <v>16</v>
      </c>
      <c r="K136" s="4" t="s">
        <v>1060</v>
      </c>
    </row>
    <row r="137" spans="1:11" ht="32.25" customHeight="1" x14ac:dyDescent="0.35">
      <c r="A137" t="s">
        <v>188</v>
      </c>
      <c r="B137" s="8" t="s">
        <v>20</v>
      </c>
      <c r="C137" t="s">
        <v>35</v>
      </c>
      <c r="D137" t="s">
        <v>30</v>
      </c>
      <c r="E137" t="s">
        <v>31</v>
      </c>
      <c r="F137" s="6" t="s">
        <v>16</v>
      </c>
      <c r="G137" s="7" t="s">
        <v>16</v>
      </c>
      <c r="H137" s="7" t="s">
        <v>16</v>
      </c>
      <c r="I137" s="3" t="s">
        <v>1330</v>
      </c>
      <c r="J137" s="3" t="s">
        <v>16</v>
      </c>
      <c r="K137" s="4" t="s">
        <v>1632</v>
      </c>
    </row>
    <row r="138" spans="1:11" ht="32.25" customHeight="1" x14ac:dyDescent="0.35">
      <c r="A138" t="s">
        <v>188</v>
      </c>
      <c r="B138" s="5" t="s">
        <v>20</v>
      </c>
      <c r="C138" t="s">
        <v>13</v>
      </c>
      <c r="D138" t="s">
        <v>30</v>
      </c>
      <c r="E138" t="s">
        <v>31</v>
      </c>
      <c r="F138" s="6" t="s">
        <v>16</v>
      </c>
      <c r="G138" s="7" t="s">
        <v>16</v>
      </c>
      <c r="H138" s="7" t="s">
        <v>16</v>
      </c>
      <c r="I138" s="3" t="s">
        <v>1330</v>
      </c>
      <c r="J138" s="3" t="s">
        <v>16</v>
      </c>
      <c r="K138" s="4" t="s">
        <v>1835</v>
      </c>
    </row>
    <row r="139" spans="1:11" ht="32.25" customHeight="1" x14ac:dyDescent="0.35">
      <c r="A139" t="s">
        <v>189</v>
      </c>
      <c r="B139" s="8" t="s">
        <v>12</v>
      </c>
      <c r="C139" t="s">
        <v>13</v>
      </c>
      <c r="D139" t="s">
        <v>34</v>
      </c>
      <c r="E139" t="s">
        <v>15</v>
      </c>
      <c r="F139" s="6" t="s">
        <v>16</v>
      </c>
      <c r="G139" s="7" t="s">
        <v>16</v>
      </c>
      <c r="H139" s="7" t="s">
        <v>16</v>
      </c>
      <c r="I139" s="3" t="s">
        <v>1330</v>
      </c>
      <c r="J139" s="3" t="s">
        <v>16</v>
      </c>
      <c r="K139" s="4" t="s">
        <v>1061</v>
      </c>
    </row>
    <row r="140" spans="1:11" ht="32.25" customHeight="1" x14ac:dyDescent="0.35">
      <c r="A140" t="s">
        <v>190</v>
      </c>
      <c r="B140" s="5" t="s">
        <v>12</v>
      </c>
      <c r="C140" t="s">
        <v>13</v>
      </c>
      <c r="D140" t="s">
        <v>191</v>
      </c>
      <c r="E140" t="s">
        <v>15</v>
      </c>
      <c r="F140" s="6" t="s">
        <v>192</v>
      </c>
      <c r="G140" s="7" t="s">
        <v>193</v>
      </c>
      <c r="H140" s="7" t="s">
        <v>182</v>
      </c>
      <c r="I140" s="3" t="s">
        <v>1330</v>
      </c>
      <c r="J140" s="3" t="s">
        <v>22</v>
      </c>
      <c r="K140" s="4" t="s">
        <v>1062</v>
      </c>
    </row>
    <row r="141" spans="1:11" ht="32.25" customHeight="1" x14ac:dyDescent="0.35">
      <c r="A141" t="s">
        <v>194</v>
      </c>
      <c r="B141" s="8" t="s">
        <v>54</v>
      </c>
      <c r="C141" t="s">
        <v>13</v>
      </c>
      <c r="D141" t="s">
        <v>151</v>
      </c>
      <c r="E141" t="s">
        <v>40</v>
      </c>
      <c r="F141" s="6" t="s">
        <v>195</v>
      </c>
      <c r="G141" s="7" t="s">
        <v>121</v>
      </c>
      <c r="H141" s="7" t="s">
        <v>196</v>
      </c>
      <c r="I141" s="3" t="s">
        <v>1330</v>
      </c>
      <c r="J141" s="3" t="s">
        <v>16</v>
      </c>
      <c r="K141" s="4" t="s">
        <v>1392</v>
      </c>
    </row>
    <row r="142" spans="1:11" ht="32.25" customHeight="1" x14ac:dyDescent="0.35">
      <c r="A142" t="s">
        <v>197</v>
      </c>
      <c r="B142" s="5" t="s">
        <v>12</v>
      </c>
      <c r="C142" t="s">
        <v>35</v>
      </c>
      <c r="D142" t="s">
        <v>14</v>
      </c>
      <c r="E142" t="s">
        <v>15</v>
      </c>
      <c r="F142" s="6" t="s">
        <v>198</v>
      </c>
      <c r="G142" s="7" t="s">
        <v>91</v>
      </c>
      <c r="H142" s="7" t="s">
        <v>199</v>
      </c>
      <c r="I142" s="3" t="s">
        <v>1330</v>
      </c>
      <c r="J142" s="3" t="s">
        <v>16</v>
      </c>
      <c r="K142" s="4" t="s">
        <v>1393</v>
      </c>
    </row>
    <row r="143" spans="1:11" ht="32.25" customHeight="1" x14ac:dyDescent="0.35">
      <c r="A143" t="s">
        <v>200</v>
      </c>
      <c r="B143" s="8" t="s">
        <v>12</v>
      </c>
      <c r="C143" t="s">
        <v>13</v>
      </c>
      <c r="D143" t="s">
        <v>30</v>
      </c>
      <c r="E143" t="s">
        <v>31</v>
      </c>
      <c r="F143" s="6" t="s">
        <v>16</v>
      </c>
      <c r="G143" s="7" t="s">
        <v>16</v>
      </c>
      <c r="H143" s="7" t="s">
        <v>16</v>
      </c>
      <c r="I143" s="3" t="s">
        <v>1330</v>
      </c>
      <c r="J143" s="3" t="s">
        <v>16</v>
      </c>
      <c r="K143" s="4" t="s">
        <v>1394</v>
      </c>
    </row>
    <row r="144" spans="1:11" ht="32.25" customHeight="1" x14ac:dyDescent="0.35">
      <c r="A144" t="s">
        <v>200</v>
      </c>
      <c r="B144" s="5" t="s">
        <v>54</v>
      </c>
      <c r="C144" t="s">
        <v>35</v>
      </c>
      <c r="D144" t="s">
        <v>30</v>
      </c>
      <c r="E144" t="s">
        <v>31</v>
      </c>
      <c r="F144" s="6" t="s">
        <v>16</v>
      </c>
      <c r="G144" s="7" t="s">
        <v>16</v>
      </c>
      <c r="H144" s="7" t="s">
        <v>16</v>
      </c>
      <c r="I144" s="3" t="s">
        <v>1330</v>
      </c>
      <c r="J144" s="3" t="s">
        <v>16</v>
      </c>
      <c r="K144" s="4" t="s">
        <v>1633</v>
      </c>
    </row>
    <row r="145" spans="1:11" ht="32.25" customHeight="1" x14ac:dyDescent="0.35">
      <c r="A145" t="s">
        <v>201</v>
      </c>
      <c r="B145" s="8" t="s">
        <v>37</v>
      </c>
      <c r="C145" t="s">
        <v>35</v>
      </c>
      <c r="D145" t="s">
        <v>24</v>
      </c>
      <c r="E145" t="s">
        <v>25</v>
      </c>
      <c r="F145" s="6" t="s">
        <v>16</v>
      </c>
      <c r="G145" s="7" t="s">
        <v>16</v>
      </c>
      <c r="H145" s="7" t="s">
        <v>16</v>
      </c>
      <c r="I145" s="3" t="s">
        <v>1915</v>
      </c>
      <c r="J145" s="3" t="s">
        <v>16</v>
      </c>
      <c r="K145" s="4" t="s">
        <v>1634</v>
      </c>
    </row>
    <row r="146" spans="1:11" ht="32.25" customHeight="1" x14ac:dyDescent="0.35">
      <c r="A146" t="s">
        <v>202</v>
      </c>
      <c r="B146" s="5" t="s">
        <v>12</v>
      </c>
      <c r="C146" t="s">
        <v>13</v>
      </c>
      <c r="D146" t="s">
        <v>39</v>
      </c>
      <c r="E146" t="s">
        <v>40</v>
      </c>
      <c r="F146" s="6" t="s">
        <v>203</v>
      </c>
      <c r="G146" s="7" t="s">
        <v>204</v>
      </c>
      <c r="H146" s="7" t="s">
        <v>205</v>
      </c>
      <c r="I146" s="3" t="s">
        <v>1330</v>
      </c>
      <c r="J146" s="3" t="s">
        <v>22</v>
      </c>
      <c r="K146" s="4" t="s">
        <v>1814</v>
      </c>
    </row>
    <row r="147" spans="1:11" ht="32.25" customHeight="1" x14ac:dyDescent="0.35">
      <c r="A147" t="s">
        <v>206</v>
      </c>
      <c r="B147" s="8" t="s">
        <v>20</v>
      </c>
      <c r="C147" t="s">
        <v>35</v>
      </c>
      <c r="D147" t="s">
        <v>49</v>
      </c>
      <c r="E147" t="s">
        <v>50</v>
      </c>
      <c r="F147" s="6" t="s">
        <v>207</v>
      </c>
      <c r="G147" s="7" t="s">
        <v>208</v>
      </c>
      <c r="H147" s="7" t="s">
        <v>209</v>
      </c>
      <c r="I147" s="3" t="s">
        <v>1330</v>
      </c>
      <c r="J147" s="3" t="s">
        <v>22</v>
      </c>
      <c r="K147" s="4" t="s">
        <v>1063</v>
      </c>
    </row>
    <row r="148" spans="1:11" ht="32.25" customHeight="1" x14ac:dyDescent="0.35">
      <c r="A148" t="s">
        <v>210</v>
      </c>
      <c r="B148" s="5" t="s">
        <v>12</v>
      </c>
      <c r="C148" t="s">
        <v>13</v>
      </c>
      <c r="D148" t="s">
        <v>14</v>
      </c>
      <c r="E148" t="s">
        <v>15</v>
      </c>
      <c r="F148" s="6" t="s">
        <v>16</v>
      </c>
      <c r="G148" s="7" t="s">
        <v>16</v>
      </c>
      <c r="H148" s="7" t="s">
        <v>16</v>
      </c>
      <c r="I148" s="3" t="s">
        <v>1330</v>
      </c>
      <c r="J148" s="3" t="s">
        <v>16</v>
      </c>
      <c r="K148" s="4" t="s">
        <v>1395</v>
      </c>
    </row>
    <row r="149" spans="1:11" ht="32.25" customHeight="1" x14ac:dyDescent="0.35">
      <c r="A149" t="s">
        <v>211</v>
      </c>
      <c r="B149" s="8" t="s">
        <v>12</v>
      </c>
      <c r="C149" t="s">
        <v>13</v>
      </c>
      <c r="D149" t="s">
        <v>34</v>
      </c>
      <c r="E149" t="s">
        <v>15</v>
      </c>
      <c r="F149" s="9" t="s">
        <v>99</v>
      </c>
      <c r="G149" s="7" t="s">
        <v>16</v>
      </c>
      <c r="H149" s="7" t="s">
        <v>16</v>
      </c>
      <c r="I149" s="3" t="s">
        <v>1330</v>
      </c>
      <c r="J149" s="3" t="s">
        <v>16</v>
      </c>
      <c r="K149" s="4" t="s">
        <v>1396</v>
      </c>
    </row>
    <row r="150" spans="1:11" ht="32.25" customHeight="1" x14ac:dyDescent="0.35">
      <c r="A150" t="s">
        <v>212</v>
      </c>
      <c r="B150" s="5" t="s">
        <v>12</v>
      </c>
      <c r="C150" t="s">
        <v>35</v>
      </c>
      <c r="D150" t="s">
        <v>14</v>
      </c>
      <c r="E150" t="s">
        <v>15</v>
      </c>
      <c r="F150" s="6" t="s">
        <v>16</v>
      </c>
      <c r="G150" s="7" t="s">
        <v>16</v>
      </c>
      <c r="H150" s="7" t="s">
        <v>16</v>
      </c>
      <c r="I150" s="3" t="s">
        <v>1330</v>
      </c>
      <c r="J150" s="3" t="s">
        <v>16</v>
      </c>
      <c r="K150" s="4" t="s">
        <v>1878</v>
      </c>
    </row>
    <row r="151" spans="1:11" ht="32.25" customHeight="1" x14ac:dyDescent="0.35">
      <c r="A151" t="s">
        <v>212</v>
      </c>
      <c r="B151" s="8" t="s">
        <v>12</v>
      </c>
      <c r="C151" t="s">
        <v>35</v>
      </c>
      <c r="D151" t="s">
        <v>213</v>
      </c>
      <c r="E151" t="s">
        <v>214</v>
      </c>
      <c r="F151" s="6" t="s">
        <v>16</v>
      </c>
      <c r="G151" s="7" t="s">
        <v>16</v>
      </c>
      <c r="H151" s="7" t="s">
        <v>16</v>
      </c>
      <c r="I151" s="3" t="s">
        <v>1330</v>
      </c>
      <c r="J151" s="3" t="s">
        <v>16</v>
      </c>
      <c r="K151" s="4" t="s">
        <v>1064</v>
      </c>
    </row>
    <row r="152" spans="1:11" ht="32.25" customHeight="1" x14ac:dyDescent="0.35">
      <c r="A152" t="s">
        <v>212</v>
      </c>
      <c r="B152" s="5" t="s">
        <v>12</v>
      </c>
      <c r="C152" t="s">
        <v>13</v>
      </c>
      <c r="D152" t="s">
        <v>14</v>
      </c>
      <c r="E152" t="s">
        <v>15</v>
      </c>
      <c r="F152" s="6" t="s">
        <v>16</v>
      </c>
      <c r="G152" s="7" t="s">
        <v>16</v>
      </c>
      <c r="H152" s="7" t="s">
        <v>16</v>
      </c>
      <c r="I152" s="3" t="s">
        <v>1330</v>
      </c>
      <c r="J152" s="3" t="s">
        <v>16</v>
      </c>
      <c r="K152" s="4" t="s">
        <v>1397</v>
      </c>
    </row>
    <row r="153" spans="1:11" ht="32.25" customHeight="1" x14ac:dyDescent="0.35">
      <c r="A153" t="s">
        <v>212</v>
      </c>
      <c r="B153" s="8" t="s">
        <v>12</v>
      </c>
      <c r="C153" t="s">
        <v>13</v>
      </c>
      <c r="D153" t="s">
        <v>14</v>
      </c>
      <c r="E153" t="s">
        <v>15</v>
      </c>
      <c r="F153" s="6" t="s">
        <v>16</v>
      </c>
      <c r="G153" s="7" t="s">
        <v>16</v>
      </c>
      <c r="H153" s="7" t="s">
        <v>16</v>
      </c>
      <c r="I153" s="3" t="s">
        <v>1330</v>
      </c>
      <c r="J153" s="3" t="s">
        <v>16</v>
      </c>
      <c r="K153" s="4" t="s">
        <v>1529</v>
      </c>
    </row>
    <row r="154" spans="1:11" ht="32.25" customHeight="1" x14ac:dyDescent="0.35">
      <c r="A154" t="s">
        <v>212</v>
      </c>
      <c r="B154" s="5" t="s">
        <v>12</v>
      </c>
      <c r="C154" t="s">
        <v>13</v>
      </c>
      <c r="D154" t="s">
        <v>14</v>
      </c>
      <c r="E154" t="s">
        <v>15</v>
      </c>
      <c r="F154" s="6" t="s">
        <v>16</v>
      </c>
      <c r="G154" s="7" t="s">
        <v>16</v>
      </c>
      <c r="H154" s="7" t="s">
        <v>16</v>
      </c>
      <c r="I154" s="3" t="s">
        <v>1330</v>
      </c>
      <c r="J154" s="3" t="s">
        <v>16</v>
      </c>
      <c r="K154" s="4" t="s">
        <v>1529</v>
      </c>
    </row>
    <row r="155" spans="1:11" ht="32.25" customHeight="1" x14ac:dyDescent="0.35">
      <c r="A155" t="s">
        <v>212</v>
      </c>
      <c r="B155" s="8" t="s">
        <v>12</v>
      </c>
      <c r="C155" t="s">
        <v>13</v>
      </c>
      <c r="D155" t="s">
        <v>51</v>
      </c>
      <c r="E155" t="s">
        <v>52</v>
      </c>
      <c r="F155" s="6" t="s">
        <v>16</v>
      </c>
      <c r="G155" s="7" t="s">
        <v>16</v>
      </c>
      <c r="H155" s="7" t="s">
        <v>16</v>
      </c>
      <c r="I155" s="3" t="s">
        <v>1330</v>
      </c>
      <c r="J155" s="3" t="s">
        <v>16</v>
      </c>
      <c r="K155" s="4" t="s">
        <v>1879</v>
      </c>
    </row>
    <row r="156" spans="1:11" ht="32.25" customHeight="1" x14ac:dyDescent="0.35">
      <c r="A156" t="s">
        <v>212</v>
      </c>
      <c r="B156" s="5" t="s">
        <v>12</v>
      </c>
      <c r="C156" t="s">
        <v>13</v>
      </c>
      <c r="D156" t="s">
        <v>14</v>
      </c>
      <c r="E156" t="s">
        <v>15</v>
      </c>
      <c r="F156" s="6" t="s">
        <v>16</v>
      </c>
      <c r="G156" s="7" t="s">
        <v>16</v>
      </c>
      <c r="H156" s="7" t="s">
        <v>16</v>
      </c>
      <c r="I156" s="3" t="s">
        <v>1330</v>
      </c>
      <c r="J156" s="3" t="s">
        <v>16</v>
      </c>
      <c r="K156" s="4" t="s">
        <v>1635</v>
      </c>
    </row>
    <row r="157" spans="1:11" ht="32.25" customHeight="1" x14ac:dyDescent="0.35">
      <c r="A157" t="s">
        <v>212</v>
      </c>
      <c r="B157" s="8" t="s">
        <v>12</v>
      </c>
      <c r="C157" t="s">
        <v>35</v>
      </c>
      <c r="D157" t="s">
        <v>14</v>
      </c>
      <c r="E157" t="s">
        <v>15</v>
      </c>
      <c r="F157" s="6" t="s">
        <v>16</v>
      </c>
      <c r="G157" s="7" t="s">
        <v>16</v>
      </c>
      <c r="H157" s="7" t="s">
        <v>16</v>
      </c>
      <c r="I157" s="3" t="s">
        <v>1330</v>
      </c>
      <c r="J157" s="3" t="s">
        <v>16</v>
      </c>
      <c r="K157" s="4" t="s">
        <v>1335</v>
      </c>
    </row>
    <row r="158" spans="1:11" ht="32.25" customHeight="1" x14ac:dyDescent="0.35">
      <c r="A158" t="s">
        <v>212</v>
      </c>
      <c r="B158" s="5" t="s">
        <v>12</v>
      </c>
      <c r="C158" t="s">
        <v>35</v>
      </c>
      <c r="D158" t="s">
        <v>213</v>
      </c>
      <c r="E158" t="s">
        <v>214</v>
      </c>
      <c r="F158" s="6" t="s">
        <v>16</v>
      </c>
      <c r="G158" s="7" t="s">
        <v>16</v>
      </c>
      <c r="H158" s="7" t="s">
        <v>16</v>
      </c>
      <c r="I158" s="3" t="s">
        <v>1330</v>
      </c>
      <c r="J158" s="3" t="s">
        <v>16</v>
      </c>
      <c r="K158" s="4" t="s">
        <v>1815</v>
      </c>
    </row>
    <row r="159" spans="1:11" ht="32.25" customHeight="1" x14ac:dyDescent="0.35">
      <c r="A159" t="s">
        <v>212</v>
      </c>
      <c r="B159" s="8" t="s">
        <v>12</v>
      </c>
      <c r="C159" t="s">
        <v>13</v>
      </c>
      <c r="D159" t="s">
        <v>213</v>
      </c>
      <c r="E159" t="s">
        <v>214</v>
      </c>
      <c r="F159" s="6" t="s">
        <v>16</v>
      </c>
      <c r="G159" s="7" t="s">
        <v>16</v>
      </c>
      <c r="H159" s="7" t="s">
        <v>16</v>
      </c>
      <c r="I159" s="3" t="s">
        <v>1330</v>
      </c>
      <c r="J159" s="3" t="s">
        <v>16</v>
      </c>
      <c r="K159" s="4" t="s">
        <v>1065</v>
      </c>
    </row>
    <row r="160" spans="1:11" ht="32.25" customHeight="1" x14ac:dyDescent="0.35">
      <c r="A160" t="s">
        <v>212</v>
      </c>
      <c r="B160" s="5" t="s">
        <v>20</v>
      </c>
      <c r="C160" t="s">
        <v>35</v>
      </c>
      <c r="D160" t="s">
        <v>14</v>
      </c>
      <c r="E160" t="s">
        <v>15</v>
      </c>
      <c r="F160" s="6" t="s">
        <v>16</v>
      </c>
      <c r="G160" s="7" t="s">
        <v>16</v>
      </c>
      <c r="H160" s="7" t="s">
        <v>16</v>
      </c>
      <c r="I160" s="3" t="s">
        <v>1330</v>
      </c>
      <c r="J160" s="3" t="s">
        <v>16</v>
      </c>
      <c r="K160" s="4" t="s">
        <v>1530</v>
      </c>
    </row>
    <row r="161" spans="1:11" ht="32.25" customHeight="1" x14ac:dyDescent="0.35">
      <c r="A161" t="s">
        <v>212</v>
      </c>
      <c r="B161" s="8" t="s">
        <v>20</v>
      </c>
      <c r="C161" t="s">
        <v>13</v>
      </c>
      <c r="D161" t="s">
        <v>14</v>
      </c>
      <c r="E161" t="s">
        <v>15</v>
      </c>
      <c r="F161" s="6" t="s">
        <v>16</v>
      </c>
      <c r="G161" s="7" t="s">
        <v>16</v>
      </c>
      <c r="H161" s="7" t="s">
        <v>16</v>
      </c>
      <c r="I161" s="3" t="s">
        <v>1330</v>
      </c>
      <c r="J161" s="3" t="s">
        <v>16</v>
      </c>
      <c r="K161" s="4" t="s">
        <v>1531</v>
      </c>
    </row>
    <row r="162" spans="1:11" ht="32.25" customHeight="1" x14ac:dyDescent="0.35">
      <c r="A162" t="s">
        <v>212</v>
      </c>
      <c r="B162" s="5" t="s">
        <v>20</v>
      </c>
      <c r="C162" t="s">
        <v>13</v>
      </c>
      <c r="D162" t="s">
        <v>14</v>
      </c>
      <c r="E162" t="s">
        <v>15</v>
      </c>
      <c r="F162" s="6" t="s">
        <v>16</v>
      </c>
      <c r="G162" s="7" t="s">
        <v>16</v>
      </c>
      <c r="H162" s="7" t="s">
        <v>16</v>
      </c>
      <c r="I162" s="3" t="s">
        <v>1330</v>
      </c>
      <c r="J162" s="3" t="s">
        <v>16</v>
      </c>
      <c r="K162" s="4" t="s">
        <v>1636</v>
      </c>
    </row>
    <row r="163" spans="1:11" ht="32.25" customHeight="1" x14ac:dyDescent="0.35">
      <c r="A163" t="s">
        <v>212</v>
      </c>
      <c r="B163" s="8" t="s">
        <v>54</v>
      </c>
      <c r="C163" t="s">
        <v>13</v>
      </c>
      <c r="D163" t="s">
        <v>14</v>
      </c>
      <c r="E163" t="s">
        <v>15</v>
      </c>
      <c r="F163" s="6" t="s">
        <v>16</v>
      </c>
      <c r="G163" s="7" t="s">
        <v>16</v>
      </c>
      <c r="H163" s="7" t="s">
        <v>16</v>
      </c>
      <c r="I163" s="3" t="s">
        <v>1330</v>
      </c>
      <c r="J163" s="3" t="s">
        <v>16</v>
      </c>
      <c r="K163" s="4" t="s">
        <v>1066</v>
      </c>
    </row>
    <row r="164" spans="1:11" ht="32.25" customHeight="1" x14ac:dyDescent="0.35">
      <c r="A164" t="s">
        <v>215</v>
      </c>
      <c r="B164" s="5" t="s">
        <v>12</v>
      </c>
      <c r="C164" t="s">
        <v>35</v>
      </c>
      <c r="D164" t="s">
        <v>46</v>
      </c>
      <c r="E164" t="s">
        <v>47</v>
      </c>
      <c r="F164" s="2" t="s">
        <v>16</v>
      </c>
      <c r="G164" t="s">
        <v>16</v>
      </c>
      <c r="H164" s="7" t="s">
        <v>16</v>
      </c>
      <c r="I164" s="3" t="s">
        <v>1330</v>
      </c>
      <c r="J164" s="3" t="s">
        <v>22</v>
      </c>
      <c r="K164" s="4" t="s">
        <v>1067</v>
      </c>
    </row>
    <row r="165" spans="1:11" ht="32.25" customHeight="1" x14ac:dyDescent="0.35">
      <c r="A165" t="s">
        <v>216</v>
      </c>
      <c r="B165" s="8" t="s">
        <v>12</v>
      </c>
      <c r="C165" t="s">
        <v>13</v>
      </c>
      <c r="D165" t="s">
        <v>217</v>
      </c>
      <c r="E165" t="s">
        <v>47</v>
      </c>
      <c r="F165" s="6" t="s">
        <v>218</v>
      </c>
      <c r="G165" s="7" t="s">
        <v>219</v>
      </c>
      <c r="H165" s="7" t="s">
        <v>220</v>
      </c>
      <c r="I165" s="3" t="s">
        <v>1330</v>
      </c>
      <c r="J165" s="3" t="s">
        <v>22</v>
      </c>
      <c r="K165" s="4" t="s">
        <v>1068</v>
      </c>
    </row>
    <row r="166" spans="1:11" ht="32.25" customHeight="1" x14ac:dyDescent="0.35">
      <c r="A166" t="s">
        <v>221</v>
      </c>
      <c r="B166" s="5" t="s">
        <v>12</v>
      </c>
      <c r="C166" t="s">
        <v>13</v>
      </c>
      <c r="D166" t="s">
        <v>30</v>
      </c>
      <c r="E166" t="s">
        <v>31</v>
      </c>
      <c r="F166" s="6" t="s">
        <v>16</v>
      </c>
      <c r="G166" s="7" t="s">
        <v>16</v>
      </c>
      <c r="H166" s="7" t="s">
        <v>16</v>
      </c>
      <c r="I166" s="3" t="s">
        <v>16</v>
      </c>
      <c r="J166" s="3" t="s">
        <v>16</v>
      </c>
      <c r="K166" s="4" t="s">
        <v>1398</v>
      </c>
    </row>
    <row r="167" spans="1:11" ht="32.25" customHeight="1" x14ac:dyDescent="0.35">
      <c r="A167" t="s">
        <v>222</v>
      </c>
      <c r="B167" s="8" t="s">
        <v>12</v>
      </c>
      <c r="C167" t="s">
        <v>13</v>
      </c>
      <c r="D167" t="s">
        <v>44</v>
      </c>
      <c r="E167" t="s">
        <v>45</v>
      </c>
      <c r="F167" s="6" t="s">
        <v>16</v>
      </c>
      <c r="G167" s="7" t="s">
        <v>16</v>
      </c>
      <c r="H167" s="7" t="s">
        <v>16</v>
      </c>
      <c r="I167" s="3" t="s">
        <v>16</v>
      </c>
      <c r="J167" s="3" t="s">
        <v>16</v>
      </c>
      <c r="K167" s="4" t="s">
        <v>1637</v>
      </c>
    </row>
    <row r="168" spans="1:11" ht="32.25" customHeight="1" x14ac:dyDescent="0.35">
      <c r="A168" t="s">
        <v>223</v>
      </c>
      <c r="B168" s="5" t="s">
        <v>12</v>
      </c>
      <c r="C168" t="s">
        <v>13</v>
      </c>
      <c r="D168" t="s">
        <v>224</v>
      </c>
      <c r="E168" t="s">
        <v>225</v>
      </c>
      <c r="F168" s="6" t="s">
        <v>16</v>
      </c>
      <c r="G168" s="7" t="s">
        <v>16</v>
      </c>
      <c r="H168" s="7" t="s">
        <v>16</v>
      </c>
      <c r="I168" s="3" t="s">
        <v>16</v>
      </c>
      <c r="J168" s="3" t="s">
        <v>16</v>
      </c>
      <c r="K168" s="4" t="s">
        <v>1336</v>
      </c>
    </row>
    <row r="169" spans="1:11" ht="32.25" customHeight="1" x14ac:dyDescent="0.35">
      <c r="A169" t="s">
        <v>226</v>
      </c>
      <c r="B169" s="8" t="s">
        <v>20</v>
      </c>
      <c r="C169" t="s">
        <v>35</v>
      </c>
      <c r="D169" t="s">
        <v>34</v>
      </c>
      <c r="E169" t="s">
        <v>15</v>
      </c>
      <c r="F169" s="6" t="s">
        <v>16</v>
      </c>
      <c r="G169" s="7" t="s">
        <v>16</v>
      </c>
      <c r="H169" s="7" t="s">
        <v>16</v>
      </c>
      <c r="I169" s="3" t="s">
        <v>1330</v>
      </c>
      <c r="J169" s="3" t="s">
        <v>16</v>
      </c>
      <c r="K169" s="4" t="s">
        <v>1399</v>
      </c>
    </row>
    <row r="170" spans="1:11" ht="32.25" customHeight="1" x14ac:dyDescent="0.35">
      <c r="A170" t="s">
        <v>227</v>
      </c>
      <c r="B170" s="5" t="s">
        <v>12</v>
      </c>
      <c r="C170" t="s">
        <v>13</v>
      </c>
      <c r="D170" t="s">
        <v>30</v>
      </c>
      <c r="E170" t="s">
        <v>31</v>
      </c>
      <c r="F170" s="6" t="s">
        <v>16</v>
      </c>
      <c r="G170" s="7" t="s">
        <v>16</v>
      </c>
      <c r="H170" s="7" t="s">
        <v>16</v>
      </c>
      <c r="I170" s="3" t="s">
        <v>1330</v>
      </c>
      <c r="J170" s="3" t="s">
        <v>16</v>
      </c>
      <c r="K170" s="4" t="s">
        <v>1069</v>
      </c>
    </row>
    <row r="171" spans="1:11" ht="32.25" customHeight="1" x14ac:dyDescent="0.35">
      <c r="A171" t="s">
        <v>228</v>
      </c>
      <c r="B171" s="8" t="s">
        <v>12</v>
      </c>
      <c r="C171" t="s">
        <v>13</v>
      </c>
      <c r="D171" t="s">
        <v>229</v>
      </c>
      <c r="E171" t="s">
        <v>50</v>
      </c>
      <c r="F171" s="6" t="s">
        <v>70</v>
      </c>
      <c r="G171" s="7" t="s">
        <v>59</v>
      </c>
      <c r="H171" s="7" t="s">
        <v>71</v>
      </c>
      <c r="I171" s="3" t="s">
        <v>1330</v>
      </c>
      <c r="J171" s="3" t="s">
        <v>16</v>
      </c>
      <c r="K171" s="4" t="s">
        <v>1382</v>
      </c>
    </row>
    <row r="172" spans="1:11" ht="32.25" customHeight="1" x14ac:dyDescent="0.35">
      <c r="A172" t="s">
        <v>230</v>
      </c>
      <c r="B172" s="5" t="s">
        <v>20</v>
      </c>
      <c r="C172" t="s">
        <v>13</v>
      </c>
      <c r="D172" t="s">
        <v>100</v>
      </c>
      <c r="E172" t="s">
        <v>101</v>
      </c>
      <c r="F172" s="6" t="s">
        <v>231</v>
      </c>
      <c r="G172" s="7" t="s">
        <v>193</v>
      </c>
      <c r="H172" s="7" t="s">
        <v>209</v>
      </c>
      <c r="I172" s="3" t="s">
        <v>1330</v>
      </c>
      <c r="J172" s="3" t="s">
        <v>16</v>
      </c>
      <c r="K172" s="4" t="s">
        <v>1638</v>
      </c>
    </row>
    <row r="173" spans="1:11" ht="32.25" customHeight="1" x14ac:dyDescent="0.35">
      <c r="A173" t="s">
        <v>232</v>
      </c>
      <c r="B173" s="8" t="s">
        <v>12</v>
      </c>
      <c r="C173" t="s">
        <v>13</v>
      </c>
      <c r="D173" t="s">
        <v>151</v>
      </c>
      <c r="E173" t="s">
        <v>40</v>
      </c>
      <c r="F173" s="6" t="s">
        <v>233</v>
      </c>
      <c r="G173" s="7" t="s">
        <v>233</v>
      </c>
      <c r="H173" s="7" t="s">
        <v>234</v>
      </c>
      <c r="I173" s="3" t="s">
        <v>1330</v>
      </c>
      <c r="J173" s="3" t="s">
        <v>22</v>
      </c>
      <c r="K173" s="4" t="s">
        <v>1070</v>
      </c>
    </row>
    <row r="174" spans="1:11" ht="32.25" customHeight="1" x14ac:dyDescent="0.35">
      <c r="A174" t="s">
        <v>235</v>
      </c>
      <c r="B174" s="5" t="s">
        <v>12</v>
      </c>
      <c r="C174" t="s">
        <v>13</v>
      </c>
      <c r="D174" t="s">
        <v>213</v>
      </c>
      <c r="E174" t="s">
        <v>214</v>
      </c>
      <c r="F174" s="6" t="s">
        <v>16</v>
      </c>
      <c r="G174" s="7" t="s">
        <v>16</v>
      </c>
      <c r="H174" s="7" t="s">
        <v>16</v>
      </c>
      <c r="I174" s="3" t="s">
        <v>16</v>
      </c>
      <c r="J174" s="3" t="s">
        <v>16</v>
      </c>
      <c r="K174" s="4" t="s">
        <v>1880</v>
      </c>
    </row>
    <row r="175" spans="1:11" ht="32.25" customHeight="1" x14ac:dyDescent="0.35">
      <c r="A175" t="s">
        <v>235</v>
      </c>
      <c r="B175" s="8" t="s">
        <v>12</v>
      </c>
      <c r="C175" t="s">
        <v>13</v>
      </c>
      <c r="D175" t="s">
        <v>44</v>
      </c>
      <c r="E175" t="s">
        <v>45</v>
      </c>
      <c r="F175" s="2" t="s">
        <v>16</v>
      </c>
      <c r="G175" t="s">
        <v>16</v>
      </c>
      <c r="H175" s="7" t="s">
        <v>16</v>
      </c>
      <c r="I175" s="3" t="s">
        <v>1916</v>
      </c>
      <c r="J175" s="3" t="s">
        <v>16</v>
      </c>
      <c r="K175" s="4" t="s">
        <v>1382</v>
      </c>
    </row>
    <row r="176" spans="1:11" ht="32.25" customHeight="1" x14ac:dyDescent="0.35">
      <c r="A176" t="s">
        <v>236</v>
      </c>
      <c r="B176" s="5" t="s">
        <v>12</v>
      </c>
      <c r="C176" t="s">
        <v>13</v>
      </c>
      <c r="D176" t="s">
        <v>237</v>
      </c>
      <c r="E176" t="s">
        <v>238</v>
      </c>
      <c r="F176" s="6" t="s">
        <v>180</v>
      </c>
      <c r="G176" s="7" t="s">
        <v>181</v>
      </c>
      <c r="H176" s="7" t="s">
        <v>182</v>
      </c>
      <c r="I176" s="3" t="s">
        <v>1330</v>
      </c>
      <c r="J176" s="3" t="s">
        <v>80</v>
      </c>
      <c r="K176" s="4" t="s">
        <v>1071</v>
      </c>
    </row>
    <row r="177" spans="1:11" ht="32.25" customHeight="1" x14ac:dyDescent="0.35">
      <c r="A177" t="s">
        <v>239</v>
      </c>
      <c r="B177" s="8" t="s">
        <v>12</v>
      </c>
      <c r="C177" t="s">
        <v>35</v>
      </c>
      <c r="D177" t="s">
        <v>14</v>
      </c>
      <c r="E177" t="s">
        <v>15</v>
      </c>
      <c r="F177" s="6" t="s">
        <v>16</v>
      </c>
      <c r="G177" s="7" t="s">
        <v>16</v>
      </c>
      <c r="H177" s="7" t="s">
        <v>16</v>
      </c>
      <c r="I177" s="3" t="s">
        <v>16</v>
      </c>
      <c r="J177" s="3" t="s">
        <v>16</v>
      </c>
      <c r="K177" s="4" t="s">
        <v>1639</v>
      </c>
    </row>
    <row r="178" spans="1:11" ht="32.25" customHeight="1" x14ac:dyDescent="0.35">
      <c r="A178" t="s">
        <v>239</v>
      </c>
      <c r="B178" s="5" t="s">
        <v>12</v>
      </c>
      <c r="C178" t="s">
        <v>35</v>
      </c>
      <c r="D178" t="s">
        <v>14</v>
      </c>
      <c r="E178" t="s">
        <v>15</v>
      </c>
      <c r="F178" s="6" t="s">
        <v>16</v>
      </c>
      <c r="G178" s="7" t="s">
        <v>16</v>
      </c>
      <c r="H178" s="7" t="s">
        <v>16</v>
      </c>
      <c r="I178" s="3" t="s">
        <v>16</v>
      </c>
      <c r="J178" s="3" t="s">
        <v>16</v>
      </c>
      <c r="K178" s="4" t="s">
        <v>1836</v>
      </c>
    </row>
    <row r="179" spans="1:11" ht="32.25" customHeight="1" x14ac:dyDescent="0.35">
      <c r="A179" t="s">
        <v>239</v>
      </c>
      <c r="B179" s="8" t="s">
        <v>21</v>
      </c>
      <c r="C179" t="s">
        <v>13</v>
      </c>
      <c r="D179" t="s">
        <v>14</v>
      </c>
      <c r="E179" t="s">
        <v>15</v>
      </c>
      <c r="F179" s="6" t="s">
        <v>16</v>
      </c>
      <c r="G179" s="7" t="s">
        <v>16</v>
      </c>
      <c r="H179" s="7" t="s">
        <v>16</v>
      </c>
      <c r="I179" s="3" t="s">
        <v>16</v>
      </c>
      <c r="J179" s="3" t="s">
        <v>16</v>
      </c>
      <c r="K179" s="4" t="s">
        <v>1881</v>
      </c>
    </row>
    <row r="180" spans="1:11" ht="32.25" customHeight="1" x14ac:dyDescent="0.35">
      <c r="A180" t="s">
        <v>239</v>
      </c>
      <c r="B180" s="5" t="s">
        <v>54</v>
      </c>
      <c r="C180" t="s">
        <v>35</v>
      </c>
      <c r="D180" t="s">
        <v>51</v>
      </c>
      <c r="E180" t="s">
        <v>52</v>
      </c>
      <c r="F180" s="6" t="s">
        <v>16</v>
      </c>
      <c r="G180" s="7" t="s">
        <v>16</v>
      </c>
      <c r="H180" s="7" t="s">
        <v>16</v>
      </c>
      <c r="I180" s="3" t="s">
        <v>16</v>
      </c>
      <c r="J180" s="3" t="s">
        <v>16</v>
      </c>
      <c r="K180" s="4" t="s">
        <v>1532</v>
      </c>
    </row>
    <row r="181" spans="1:11" ht="32.25" customHeight="1" x14ac:dyDescent="0.35">
      <c r="A181" t="s">
        <v>239</v>
      </c>
      <c r="B181" s="8" t="s">
        <v>55</v>
      </c>
      <c r="C181" t="s">
        <v>35</v>
      </c>
      <c r="D181" t="s">
        <v>78</v>
      </c>
      <c r="E181" t="s">
        <v>52</v>
      </c>
      <c r="F181" s="6" t="s">
        <v>16</v>
      </c>
      <c r="G181" s="7" t="s">
        <v>16</v>
      </c>
      <c r="H181" s="7" t="s">
        <v>16</v>
      </c>
      <c r="I181" s="3" t="s">
        <v>16</v>
      </c>
      <c r="J181" s="3" t="s">
        <v>16</v>
      </c>
      <c r="K181" s="4" t="s">
        <v>1072</v>
      </c>
    </row>
    <row r="182" spans="1:11" ht="32.25" customHeight="1" x14ac:dyDescent="0.35">
      <c r="A182" t="s">
        <v>239</v>
      </c>
      <c r="B182" s="5" t="s">
        <v>56</v>
      </c>
      <c r="C182" t="s">
        <v>35</v>
      </c>
      <c r="D182" t="s">
        <v>14</v>
      </c>
      <c r="E182" t="s">
        <v>15</v>
      </c>
      <c r="F182" s="6" t="s">
        <v>16</v>
      </c>
      <c r="G182" s="7" t="s">
        <v>16</v>
      </c>
      <c r="H182" s="7" t="s">
        <v>16</v>
      </c>
      <c r="I182" s="3" t="s">
        <v>16</v>
      </c>
      <c r="J182" s="3" t="s">
        <v>16</v>
      </c>
      <c r="K182" s="4" t="s">
        <v>1073</v>
      </c>
    </row>
    <row r="183" spans="1:11" ht="32.25" customHeight="1" x14ac:dyDescent="0.35">
      <c r="A183" t="s">
        <v>240</v>
      </c>
      <c r="B183" s="8" t="s">
        <v>12</v>
      </c>
      <c r="C183" t="s">
        <v>35</v>
      </c>
      <c r="D183" t="s">
        <v>30</v>
      </c>
      <c r="E183" t="s">
        <v>31</v>
      </c>
      <c r="F183" s="6" t="s">
        <v>16</v>
      </c>
      <c r="G183" s="7" t="s">
        <v>16</v>
      </c>
      <c r="H183" s="7" t="s">
        <v>16</v>
      </c>
      <c r="I183" s="3" t="s">
        <v>16</v>
      </c>
      <c r="J183" s="3" t="s">
        <v>16</v>
      </c>
      <c r="K183" s="4" t="s">
        <v>1640</v>
      </c>
    </row>
    <row r="184" spans="1:11" ht="32.25" customHeight="1" x14ac:dyDescent="0.35">
      <c r="A184" t="s">
        <v>240</v>
      </c>
      <c r="B184" s="5" t="s">
        <v>48</v>
      </c>
      <c r="C184" t="s">
        <v>13</v>
      </c>
      <c r="D184" t="s">
        <v>30</v>
      </c>
      <c r="E184" t="s">
        <v>31</v>
      </c>
      <c r="F184" s="6" t="s">
        <v>16</v>
      </c>
      <c r="G184" s="7" t="s">
        <v>16</v>
      </c>
      <c r="H184" s="7" t="s">
        <v>16</v>
      </c>
      <c r="I184" s="3" t="s">
        <v>16</v>
      </c>
      <c r="J184" s="3" t="s">
        <v>16</v>
      </c>
      <c r="K184" s="4" t="s">
        <v>1074</v>
      </c>
    </row>
    <row r="185" spans="1:11" ht="32.25" customHeight="1" x14ac:dyDescent="0.35">
      <c r="A185" t="s">
        <v>241</v>
      </c>
      <c r="B185" s="8" t="s">
        <v>12</v>
      </c>
      <c r="C185" t="s">
        <v>13</v>
      </c>
      <c r="D185" t="s">
        <v>30</v>
      </c>
      <c r="E185" t="s">
        <v>31</v>
      </c>
      <c r="F185" s="6" t="s">
        <v>16</v>
      </c>
      <c r="G185" s="7" t="s">
        <v>16</v>
      </c>
      <c r="H185" s="7" t="s">
        <v>16</v>
      </c>
      <c r="I185" s="3" t="s">
        <v>1330</v>
      </c>
      <c r="J185" s="3" t="s">
        <v>16</v>
      </c>
      <c r="K185" s="4" t="s">
        <v>1641</v>
      </c>
    </row>
    <row r="186" spans="1:11" ht="32.25" customHeight="1" x14ac:dyDescent="0.35">
      <c r="A186" t="s">
        <v>242</v>
      </c>
      <c r="B186" s="5" t="s">
        <v>53</v>
      </c>
      <c r="C186" t="s">
        <v>13</v>
      </c>
      <c r="D186" t="s">
        <v>34</v>
      </c>
      <c r="E186" t="s">
        <v>15</v>
      </c>
      <c r="F186" s="6" t="s">
        <v>243</v>
      </c>
      <c r="G186" s="7" t="s">
        <v>91</v>
      </c>
      <c r="H186" s="7" t="s">
        <v>28</v>
      </c>
      <c r="I186" s="3" t="s">
        <v>1330</v>
      </c>
      <c r="J186" s="3" t="s">
        <v>183</v>
      </c>
      <c r="K186" s="4" t="s">
        <v>1400</v>
      </c>
    </row>
    <row r="187" spans="1:11" ht="32.25" customHeight="1" x14ac:dyDescent="0.35">
      <c r="A187" t="s">
        <v>244</v>
      </c>
      <c r="B187" s="8" t="s">
        <v>94</v>
      </c>
      <c r="C187" t="s">
        <v>13</v>
      </c>
      <c r="D187" t="s">
        <v>34</v>
      </c>
      <c r="E187" t="s">
        <v>15</v>
      </c>
      <c r="F187" s="6" t="s">
        <v>16</v>
      </c>
      <c r="G187" s="7" t="s">
        <v>16</v>
      </c>
      <c r="H187" s="7" t="s">
        <v>16</v>
      </c>
      <c r="I187" s="3" t="s">
        <v>16</v>
      </c>
      <c r="J187" s="3" t="s">
        <v>16</v>
      </c>
      <c r="K187" s="4" t="s">
        <v>1401</v>
      </c>
    </row>
    <row r="188" spans="1:11" ht="32.25" customHeight="1" x14ac:dyDescent="0.35">
      <c r="A188" t="s">
        <v>245</v>
      </c>
      <c r="B188" s="5" t="s">
        <v>12</v>
      </c>
      <c r="C188" t="s">
        <v>13</v>
      </c>
      <c r="D188" t="s">
        <v>30</v>
      </c>
      <c r="E188" t="s">
        <v>31</v>
      </c>
      <c r="F188" s="6" t="s">
        <v>16</v>
      </c>
      <c r="G188" s="7" t="s">
        <v>16</v>
      </c>
      <c r="H188" s="7" t="s">
        <v>16</v>
      </c>
      <c r="I188" s="3" t="s">
        <v>1330</v>
      </c>
      <c r="J188" s="3" t="s">
        <v>16</v>
      </c>
      <c r="K188" s="4" t="s">
        <v>1402</v>
      </c>
    </row>
    <row r="189" spans="1:11" ht="32.25" customHeight="1" x14ac:dyDescent="0.35">
      <c r="A189" t="s">
        <v>245</v>
      </c>
      <c r="B189" s="8" t="s">
        <v>94</v>
      </c>
      <c r="C189" t="s">
        <v>13</v>
      </c>
      <c r="D189" t="s">
        <v>30</v>
      </c>
      <c r="E189" t="s">
        <v>31</v>
      </c>
      <c r="F189" s="6" t="s">
        <v>16</v>
      </c>
      <c r="G189" s="7" t="s">
        <v>16</v>
      </c>
      <c r="H189" s="7" t="s">
        <v>16</v>
      </c>
      <c r="I189" s="3" t="s">
        <v>1330</v>
      </c>
      <c r="J189" s="3" t="s">
        <v>16</v>
      </c>
      <c r="K189" s="4" t="s">
        <v>1075</v>
      </c>
    </row>
    <row r="190" spans="1:11" ht="32.25" customHeight="1" x14ac:dyDescent="0.35">
      <c r="A190" t="s">
        <v>246</v>
      </c>
      <c r="B190" s="5" t="s">
        <v>12</v>
      </c>
      <c r="C190" t="s">
        <v>13</v>
      </c>
      <c r="D190" t="s">
        <v>213</v>
      </c>
      <c r="E190" t="s">
        <v>214</v>
      </c>
      <c r="F190" s="2" t="s">
        <v>16</v>
      </c>
      <c r="G190" t="s">
        <v>16</v>
      </c>
      <c r="H190" s="7" t="s">
        <v>16</v>
      </c>
      <c r="I190" s="3" t="s">
        <v>16</v>
      </c>
      <c r="J190" s="3" t="s">
        <v>16</v>
      </c>
      <c r="K190" s="4" t="s">
        <v>1403</v>
      </c>
    </row>
    <row r="191" spans="1:11" ht="32.25" customHeight="1" x14ac:dyDescent="0.35">
      <c r="A191" t="s">
        <v>246</v>
      </c>
      <c r="B191" s="8" t="s">
        <v>12</v>
      </c>
      <c r="C191" t="s">
        <v>13</v>
      </c>
      <c r="D191" t="s">
        <v>213</v>
      </c>
      <c r="E191" t="s">
        <v>214</v>
      </c>
      <c r="F191" s="2" t="s">
        <v>16</v>
      </c>
      <c r="G191" t="s">
        <v>16</v>
      </c>
      <c r="H191" s="7" t="s">
        <v>16</v>
      </c>
      <c r="I191" s="3" t="s">
        <v>16</v>
      </c>
      <c r="J191" s="3" t="s">
        <v>16</v>
      </c>
      <c r="K191" s="4" t="s">
        <v>1404</v>
      </c>
    </row>
    <row r="192" spans="1:11" ht="32.25" customHeight="1" x14ac:dyDescent="0.35">
      <c r="A192" t="s">
        <v>246</v>
      </c>
      <c r="B192" s="5" t="s">
        <v>12</v>
      </c>
      <c r="C192" t="s">
        <v>13</v>
      </c>
      <c r="D192" t="s">
        <v>213</v>
      </c>
      <c r="E192" t="s">
        <v>214</v>
      </c>
      <c r="F192" s="2" t="s">
        <v>16</v>
      </c>
      <c r="G192" t="s">
        <v>16</v>
      </c>
      <c r="H192" s="7" t="s">
        <v>16</v>
      </c>
      <c r="I192" s="3" t="s">
        <v>1330</v>
      </c>
      <c r="J192" s="3" t="s">
        <v>16</v>
      </c>
      <c r="K192" s="4" t="s">
        <v>1642</v>
      </c>
    </row>
    <row r="193" spans="1:11" ht="32.25" customHeight="1" x14ac:dyDescent="0.35">
      <c r="A193" t="s">
        <v>246</v>
      </c>
      <c r="B193" s="8" t="s">
        <v>12</v>
      </c>
      <c r="C193" t="s">
        <v>13</v>
      </c>
      <c r="D193" t="s">
        <v>213</v>
      </c>
      <c r="E193" t="s">
        <v>214</v>
      </c>
      <c r="F193" s="2" t="s">
        <v>16</v>
      </c>
      <c r="G193" t="s">
        <v>16</v>
      </c>
      <c r="H193" s="7" t="s">
        <v>16</v>
      </c>
      <c r="I193" s="3" t="s">
        <v>1330</v>
      </c>
      <c r="J193" s="3" t="s">
        <v>16</v>
      </c>
      <c r="K193" s="4" t="s">
        <v>1643</v>
      </c>
    </row>
    <row r="194" spans="1:11" ht="32.25" customHeight="1" x14ac:dyDescent="0.35">
      <c r="A194" t="s">
        <v>246</v>
      </c>
      <c r="B194" s="5" t="s">
        <v>12</v>
      </c>
      <c r="C194" t="s">
        <v>13</v>
      </c>
      <c r="D194" t="s">
        <v>30</v>
      </c>
      <c r="E194" t="s">
        <v>31</v>
      </c>
      <c r="F194" s="2" t="s">
        <v>16</v>
      </c>
      <c r="G194" t="s">
        <v>16</v>
      </c>
      <c r="H194" s="7" t="s">
        <v>16</v>
      </c>
      <c r="I194" s="3" t="s">
        <v>1330</v>
      </c>
      <c r="J194" s="3" t="s">
        <v>16</v>
      </c>
      <c r="K194" s="4" t="s">
        <v>1533</v>
      </c>
    </row>
    <row r="195" spans="1:11" ht="32.25" customHeight="1" x14ac:dyDescent="0.35">
      <c r="A195" t="s">
        <v>246</v>
      </c>
      <c r="B195" s="8" t="s">
        <v>12</v>
      </c>
      <c r="C195" t="s">
        <v>13</v>
      </c>
      <c r="D195" t="s">
        <v>213</v>
      </c>
      <c r="E195" t="s">
        <v>214</v>
      </c>
      <c r="F195" s="2" t="s">
        <v>16</v>
      </c>
      <c r="G195" t="s">
        <v>16</v>
      </c>
      <c r="H195" s="7" t="s">
        <v>16</v>
      </c>
      <c r="I195" s="3" t="s">
        <v>1330</v>
      </c>
      <c r="J195" s="3" t="s">
        <v>43</v>
      </c>
      <c r="K195" s="4" t="s">
        <v>1405</v>
      </c>
    </row>
    <row r="196" spans="1:11" ht="32.25" customHeight="1" x14ac:dyDescent="0.35">
      <c r="A196" t="s">
        <v>246</v>
      </c>
      <c r="B196" s="5" t="s">
        <v>20</v>
      </c>
      <c r="C196" t="s">
        <v>13</v>
      </c>
      <c r="D196" t="s">
        <v>213</v>
      </c>
      <c r="E196" t="s">
        <v>214</v>
      </c>
      <c r="F196" s="2" t="s">
        <v>16</v>
      </c>
      <c r="G196" t="s">
        <v>16</v>
      </c>
      <c r="H196" s="7" t="s">
        <v>16</v>
      </c>
      <c r="I196" s="3" t="s">
        <v>1915</v>
      </c>
      <c r="J196" s="3" t="s">
        <v>16</v>
      </c>
      <c r="K196" s="4" t="s">
        <v>1076</v>
      </c>
    </row>
    <row r="197" spans="1:11" ht="32.25" customHeight="1" x14ac:dyDescent="0.35">
      <c r="A197" t="s">
        <v>246</v>
      </c>
      <c r="B197" s="8" t="s">
        <v>94</v>
      </c>
      <c r="C197" t="s">
        <v>35</v>
      </c>
      <c r="D197" t="s">
        <v>213</v>
      </c>
      <c r="E197" t="s">
        <v>214</v>
      </c>
      <c r="F197" s="2" t="s">
        <v>16</v>
      </c>
      <c r="G197" t="s">
        <v>16</v>
      </c>
      <c r="H197" s="7" t="s">
        <v>16</v>
      </c>
      <c r="I197" s="3" t="s">
        <v>1330</v>
      </c>
      <c r="J197" s="3" t="s">
        <v>16</v>
      </c>
      <c r="K197" s="4" t="s">
        <v>1406</v>
      </c>
    </row>
    <row r="198" spans="1:11" ht="32.25" customHeight="1" x14ac:dyDescent="0.35">
      <c r="A198" t="s">
        <v>246</v>
      </c>
      <c r="B198" s="5" t="s">
        <v>53</v>
      </c>
      <c r="C198" t="s">
        <v>13</v>
      </c>
      <c r="D198" t="s">
        <v>213</v>
      </c>
      <c r="E198" t="s">
        <v>214</v>
      </c>
      <c r="F198" s="6" t="s">
        <v>16</v>
      </c>
      <c r="G198" s="7" t="s">
        <v>16</v>
      </c>
      <c r="H198" s="7" t="s">
        <v>16</v>
      </c>
      <c r="I198" s="3" t="s">
        <v>1330</v>
      </c>
      <c r="J198" s="3" t="s">
        <v>16</v>
      </c>
      <c r="K198" s="4" t="s">
        <v>1534</v>
      </c>
    </row>
    <row r="199" spans="1:11" ht="32.25" customHeight="1" x14ac:dyDescent="0.35">
      <c r="A199" t="s">
        <v>246</v>
      </c>
      <c r="B199" s="8" t="s">
        <v>53</v>
      </c>
      <c r="C199" t="s">
        <v>13</v>
      </c>
      <c r="D199" t="s">
        <v>213</v>
      </c>
      <c r="E199" t="s">
        <v>214</v>
      </c>
      <c r="F199" s="2" t="s">
        <v>16</v>
      </c>
      <c r="G199" t="s">
        <v>16</v>
      </c>
      <c r="H199" s="7" t="s">
        <v>16</v>
      </c>
      <c r="I199" s="3" t="s">
        <v>16</v>
      </c>
      <c r="J199" s="3" t="s">
        <v>16</v>
      </c>
      <c r="K199" s="4" t="s">
        <v>1644</v>
      </c>
    </row>
    <row r="200" spans="1:11" ht="32.25" customHeight="1" x14ac:dyDescent="0.35">
      <c r="A200" t="s">
        <v>246</v>
      </c>
      <c r="B200" s="5" t="s">
        <v>53</v>
      </c>
      <c r="C200" t="s">
        <v>13</v>
      </c>
      <c r="D200" t="s">
        <v>30</v>
      </c>
      <c r="E200" t="s">
        <v>31</v>
      </c>
      <c r="F200" s="2" t="s">
        <v>16</v>
      </c>
      <c r="G200" t="s">
        <v>16</v>
      </c>
      <c r="H200" s="7" t="s">
        <v>16</v>
      </c>
      <c r="I200" s="3" t="s">
        <v>16</v>
      </c>
      <c r="J200" s="3" t="s">
        <v>16</v>
      </c>
      <c r="K200" s="4" t="s">
        <v>1535</v>
      </c>
    </row>
    <row r="201" spans="1:11" ht="32.25" customHeight="1" x14ac:dyDescent="0.35">
      <c r="A201" t="s">
        <v>246</v>
      </c>
      <c r="B201" s="8" t="s">
        <v>37</v>
      </c>
      <c r="C201" t="s">
        <v>13</v>
      </c>
      <c r="D201" t="s">
        <v>213</v>
      </c>
      <c r="E201" t="s">
        <v>214</v>
      </c>
      <c r="F201" s="2" t="s">
        <v>16</v>
      </c>
      <c r="G201" t="s">
        <v>16</v>
      </c>
      <c r="H201" s="7" t="s">
        <v>16</v>
      </c>
      <c r="I201" s="3" t="s">
        <v>1330</v>
      </c>
      <c r="J201" s="3" t="s">
        <v>16</v>
      </c>
      <c r="K201" s="4" t="s">
        <v>1077</v>
      </c>
    </row>
    <row r="202" spans="1:11" ht="32.25" customHeight="1" x14ac:dyDescent="0.35">
      <c r="A202" t="s">
        <v>246</v>
      </c>
      <c r="B202" s="5" t="s">
        <v>37</v>
      </c>
      <c r="C202" t="s">
        <v>35</v>
      </c>
      <c r="D202" t="s">
        <v>213</v>
      </c>
      <c r="E202" t="s">
        <v>214</v>
      </c>
      <c r="F202" s="2" t="s">
        <v>16</v>
      </c>
      <c r="G202" t="s">
        <v>16</v>
      </c>
      <c r="H202" s="7" t="s">
        <v>16</v>
      </c>
      <c r="I202" s="3" t="s">
        <v>1330</v>
      </c>
      <c r="J202" s="3" t="s">
        <v>16</v>
      </c>
      <c r="K202" s="4" t="s">
        <v>1078</v>
      </c>
    </row>
    <row r="203" spans="1:11" ht="32.25" customHeight="1" x14ac:dyDescent="0.35">
      <c r="A203" t="s">
        <v>246</v>
      </c>
      <c r="B203" s="8" t="s">
        <v>37</v>
      </c>
      <c r="C203" t="s">
        <v>13</v>
      </c>
      <c r="D203" t="s">
        <v>213</v>
      </c>
      <c r="E203" t="s">
        <v>214</v>
      </c>
      <c r="F203" s="2" t="s">
        <v>16</v>
      </c>
      <c r="G203" t="s">
        <v>16</v>
      </c>
      <c r="H203" s="7" t="s">
        <v>16</v>
      </c>
      <c r="I203" s="3" t="s">
        <v>1330</v>
      </c>
      <c r="J203" s="3" t="s">
        <v>16</v>
      </c>
      <c r="K203" s="4" t="s">
        <v>1079</v>
      </c>
    </row>
    <row r="204" spans="1:11" ht="32.25" customHeight="1" x14ac:dyDescent="0.35">
      <c r="A204" t="s">
        <v>246</v>
      </c>
      <c r="B204" s="5" t="s">
        <v>54</v>
      </c>
      <c r="C204" t="s">
        <v>13</v>
      </c>
      <c r="D204" t="s">
        <v>213</v>
      </c>
      <c r="E204" t="s">
        <v>214</v>
      </c>
      <c r="F204" s="2" t="s">
        <v>16</v>
      </c>
      <c r="G204" t="s">
        <v>16</v>
      </c>
      <c r="H204" s="7" t="s">
        <v>16</v>
      </c>
      <c r="I204" s="3" t="s">
        <v>1330</v>
      </c>
      <c r="J204" s="3" t="s">
        <v>16</v>
      </c>
      <c r="K204" s="4" t="s">
        <v>1645</v>
      </c>
    </row>
    <row r="205" spans="1:11" ht="32.25" customHeight="1" x14ac:dyDescent="0.35">
      <c r="A205" t="s">
        <v>246</v>
      </c>
      <c r="B205" s="8" t="s">
        <v>55</v>
      </c>
      <c r="C205" t="s">
        <v>13</v>
      </c>
      <c r="D205" t="s">
        <v>213</v>
      </c>
      <c r="E205" t="s">
        <v>214</v>
      </c>
      <c r="F205" s="6" t="s">
        <v>16</v>
      </c>
      <c r="G205" s="7" t="s">
        <v>16</v>
      </c>
      <c r="H205" s="7" t="s">
        <v>16</v>
      </c>
      <c r="I205" s="3" t="s">
        <v>1330</v>
      </c>
      <c r="J205" s="3" t="s">
        <v>16</v>
      </c>
      <c r="K205" s="4" t="s">
        <v>1646</v>
      </c>
    </row>
    <row r="206" spans="1:11" ht="32.25" customHeight="1" x14ac:dyDescent="0.35">
      <c r="A206" t="s">
        <v>246</v>
      </c>
      <c r="B206" s="5" t="s">
        <v>56</v>
      </c>
      <c r="C206" t="s">
        <v>13</v>
      </c>
      <c r="D206" t="s">
        <v>213</v>
      </c>
      <c r="E206" t="s">
        <v>214</v>
      </c>
      <c r="F206" s="2" t="s">
        <v>16</v>
      </c>
      <c r="G206" t="s">
        <v>16</v>
      </c>
      <c r="H206" s="7" t="s">
        <v>16</v>
      </c>
      <c r="I206" s="3" t="s">
        <v>1330</v>
      </c>
      <c r="J206" s="3" t="s">
        <v>16</v>
      </c>
      <c r="K206" s="4" t="s">
        <v>1080</v>
      </c>
    </row>
    <row r="207" spans="1:11" ht="32.25" customHeight="1" x14ac:dyDescent="0.35">
      <c r="A207" t="s">
        <v>247</v>
      </c>
      <c r="B207" s="8" t="s">
        <v>56</v>
      </c>
      <c r="C207" t="s">
        <v>35</v>
      </c>
      <c r="D207" t="s">
        <v>14</v>
      </c>
      <c r="E207" t="s">
        <v>15</v>
      </c>
      <c r="F207" s="6" t="s">
        <v>16</v>
      </c>
      <c r="G207" s="7" t="s">
        <v>16</v>
      </c>
      <c r="H207" s="7" t="s">
        <v>16</v>
      </c>
      <c r="I207" s="3" t="s">
        <v>1330</v>
      </c>
      <c r="J207" s="3" t="s">
        <v>16</v>
      </c>
      <c r="K207" s="4" t="s">
        <v>1081</v>
      </c>
    </row>
    <row r="208" spans="1:11" ht="32.25" customHeight="1" x14ac:dyDescent="0.35">
      <c r="A208" t="s">
        <v>247</v>
      </c>
      <c r="B208" s="5" t="s">
        <v>56</v>
      </c>
      <c r="C208" t="s">
        <v>13</v>
      </c>
      <c r="D208" t="s">
        <v>14</v>
      </c>
      <c r="E208" t="s">
        <v>15</v>
      </c>
      <c r="F208" s="6" t="s">
        <v>16</v>
      </c>
      <c r="G208" s="7" t="s">
        <v>16</v>
      </c>
      <c r="H208" s="7" t="s">
        <v>16</v>
      </c>
      <c r="I208" s="3" t="s">
        <v>16</v>
      </c>
      <c r="J208" s="3" t="s">
        <v>16</v>
      </c>
      <c r="K208" s="4" t="s">
        <v>1536</v>
      </c>
    </row>
    <row r="209" spans="1:11" ht="32.25" customHeight="1" x14ac:dyDescent="0.35">
      <c r="A209" t="s">
        <v>248</v>
      </c>
      <c r="B209" s="8" t="s">
        <v>12</v>
      </c>
      <c r="C209" t="s">
        <v>13</v>
      </c>
      <c r="D209" t="s">
        <v>132</v>
      </c>
      <c r="E209" t="s">
        <v>133</v>
      </c>
      <c r="F209" s="6" t="s">
        <v>249</v>
      </c>
      <c r="G209" s="7" t="s">
        <v>16</v>
      </c>
      <c r="H209" s="7" t="s">
        <v>250</v>
      </c>
      <c r="I209" s="3" t="s">
        <v>1330</v>
      </c>
      <c r="J209" s="3" t="s">
        <v>22</v>
      </c>
      <c r="K209" s="4" t="s">
        <v>1082</v>
      </c>
    </row>
    <row r="210" spans="1:11" ht="32.25" customHeight="1" x14ac:dyDescent="0.35">
      <c r="A210" t="s">
        <v>251</v>
      </c>
      <c r="B210" s="5" t="s">
        <v>54</v>
      </c>
      <c r="C210" t="s">
        <v>35</v>
      </c>
      <c r="D210" t="s">
        <v>30</v>
      </c>
      <c r="E210" t="s">
        <v>31</v>
      </c>
      <c r="F210" s="6" t="s">
        <v>252</v>
      </c>
      <c r="G210" s="7" t="s">
        <v>252</v>
      </c>
      <c r="H210" s="7" t="s">
        <v>16</v>
      </c>
      <c r="I210" s="3" t="s">
        <v>1330</v>
      </c>
      <c r="J210" s="3" t="s">
        <v>22</v>
      </c>
      <c r="K210" s="4" t="s">
        <v>1837</v>
      </c>
    </row>
    <row r="211" spans="1:11" ht="32.25" customHeight="1" x14ac:dyDescent="0.35">
      <c r="A211" t="s">
        <v>253</v>
      </c>
      <c r="B211" s="8" t="s">
        <v>48</v>
      </c>
      <c r="C211" t="s">
        <v>13</v>
      </c>
      <c r="D211" t="s">
        <v>136</v>
      </c>
      <c r="E211" t="s">
        <v>19</v>
      </c>
      <c r="F211" s="2" t="s">
        <v>16</v>
      </c>
      <c r="G211" t="s">
        <v>16</v>
      </c>
      <c r="H211" s="7" t="s">
        <v>16</v>
      </c>
      <c r="I211" s="3" t="s">
        <v>16</v>
      </c>
      <c r="J211" s="3" t="s">
        <v>16</v>
      </c>
      <c r="K211" s="4" t="s">
        <v>1838</v>
      </c>
    </row>
    <row r="212" spans="1:11" ht="32.25" customHeight="1" x14ac:dyDescent="0.35">
      <c r="A212" t="s">
        <v>254</v>
      </c>
      <c r="B212" s="5" t="s">
        <v>12</v>
      </c>
      <c r="C212" t="s">
        <v>13</v>
      </c>
      <c r="D212" t="s">
        <v>136</v>
      </c>
      <c r="E212" t="s">
        <v>31</v>
      </c>
      <c r="F212" s="2" t="s">
        <v>16</v>
      </c>
      <c r="G212" t="s">
        <v>16</v>
      </c>
      <c r="H212" s="7" t="s">
        <v>16</v>
      </c>
      <c r="I212" s="3" t="s">
        <v>1330</v>
      </c>
      <c r="J212" s="3" t="s">
        <v>16</v>
      </c>
      <c r="K212" s="4" t="s">
        <v>1083</v>
      </c>
    </row>
    <row r="213" spans="1:11" ht="32.25" customHeight="1" x14ac:dyDescent="0.35">
      <c r="A213" t="s">
        <v>255</v>
      </c>
      <c r="B213" s="8" t="s">
        <v>56</v>
      </c>
      <c r="C213" t="s">
        <v>13</v>
      </c>
      <c r="D213" t="s">
        <v>256</v>
      </c>
      <c r="E213" t="s">
        <v>118</v>
      </c>
      <c r="F213" s="6" t="s">
        <v>16</v>
      </c>
      <c r="G213" s="7" t="s">
        <v>16</v>
      </c>
      <c r="H213" s="7" t="s">
        <v>16</v>
      </c>
      <c r="I213" s="3" t="s">
        <v>1330</v>
      </c>
      <c r="J213" s="3" t="s">
        <v>16</v>
      </c>
      <c r="K213" s="4" t="s">
        <v>1084</v>
      </c>
    </row>
    <row r="214" spans="1:11" ht="32.25" customHeight="1" x14ac:dyDescent="0.35">
      <c r="A214" t="s">
        <v>257</v>
      </c>
      <c r="B214" s="5" t="s">
        <v>54</v>
      </c>
      <c r="C214" t="s">
        <v>35</v>
      </c>
      <c r="D214" t="s">
        <v>34</v>
      </c>
      <c r="E214" t="s">
        <v>15</v>
      </c>
      <c r="F214" s="6" t="s">
        <v>16</v>
      </c>
      <c r="G214" s="7" t="s">
        <v>16</v>
      </c>
      <c r="H214" s="7" t="s">
        <v>16</v>
      </c>
      <c r="I214" s="3" t="s">
        <v>1330</v>
      </c>
      <c r="J214" s="3" t="s">
        <v>22</v>
      </c>
      <c r="K214" s="4" t="s">
        <v>1085</v>
      </c>
    </row>
    <row r="215" spans="1:11" ht="32.25" customHeight="1" x14ac:dyDescent="0.35">
      <c r="A215" t="s">
        <v>258</v>
      </c>
      <c r="B215" s="8" t="s">
        <v>55</v>
      </c>
      <c r="C215" t="s">
        <v>13</v>
      </c>
      <c r="D215" t="s">
        <v>259</v>
      </c>
      <c r="E215" t="s">
        <v>118</v>
      </c>
      <c r="F215" s="6" t="s">
        <v>16</v>
      </c>
      <c r="G215" s="7" t="s">
        <v>16</v>
      </c>
      <c r="H215" s="7" t="s">
        <v>16</v>
      </c>
      <c r="I215" s="3" t="s">
        <v>1330</v>
      </c>
      <c r="J215" s="3" t="s">
        <v>16</v>
      </c>
      <c r="K215" s="4" t="s">
        <v>1086</v>
      </c>
    </row>
    <row r="216" spans="1:11" ht="32.25" customHeight="1" x14ac:dyDescent="0.35">
      <c r="A216" t="s">
        <v>260</v>
      </c>
      <c r="B216" s="5" t="s">
        <v>12</v>
      </c>
      <c r="C216" t="s">
        <v>13</v>
      </c>
      <c r="D216" t="s">
        <v>24</v>
      </c>
      <c r="E216" t="s">
        <v>25</v>
      </c>
      <c r="F216" s="9" t="s">
        <v>99</v>
      </c>
      <c r="G216" s="7" t="s">
        <v>16</v>
      </c>
      <c r="H216" s="7" t="s">
        <v>16</v>
      </c>
      <c r="I216" s="3" t="s">
        <v>1330</v>
      </c>
      <c r="J216" s="3" t="s">
        <v>16</v>
      </c>
      <c r="K216" s="4" t="s">
        <v>1087</v>
      </c>
    </row>
    <row r="217" spans="1:11" ht="32.25" customHeight="1" x14ac:dyDescent="0.35">
      <c r="A217" t="s">
        <v>261</v>
      </c>
      <c r="B217" s="8" t="s">
        <v>48</v>
      </c>
      <c r="C217" t="s">
        <v>35</v>
      </c>
      <c r="D217" t="s">
        <v>18</v>
      </c>
      <c r="E217" t="s">
        <v>19</v>
      </c>
      <c r="F217" s="6" t="s">
        <v>262</v>
      </c>
      <c r="G217" s="7" t="s">
        <v>181</v>
      </c>
      <c r="H217" s="7" t="s">
        <v>209</v>
      </c>
      <c r="I217" s="3" t="s">
        <v>1330</v>
      </c>
      <c r="J217" s="3" t="s">
        <v>22</v>
      </c>
      <c r="K217" s="4" t="s">
        <v>1647</v>
      </c>
    </row>
    <row r="218" spans="1:11" ht="32.25" customHeight="1" x14ac:dyDescent="0.35">
      <c r="A218" t="s">
        <v>263</v>
      </c>
      <c r="B218" s="5" t="s">
        <v>94</v>
      </c>
      <c r="C218" t="s">
        <v>13</v>
      </c>
      <c r="D218" t="s">
        <v>18</v>
      </c>
      <c r="E218" t="s">
        <v>19</v>
      </c>
      <c r="F218" s="6" t="s">
        <v>16</v>
      </c>
      <c r="G218" s="7" t="s">
        <v>16</v>
      </c>
      <c r="H218" s="7" t="s">
        <v>16</v>
      </c>
      <c r="I218" s="3" t="s">
        <v>1330</v>
      </c>
      <c r="J218" s="3" t="s">
        <v>16</v>
      </c>
      <c r="K218" s="4" t="s">
        <v>1369</v>
      </c>
    </row>
    <row r="219" spans="1:11" ht="32.25" customHeight="1" x14ac:dyDescent="0.35">
      <c r="A219" t="s">
        <v>264</v>
      </c>
      <c r="B219" s="8" t="s">
        <v>12</v>
      </c>
      <c r="C219" t="s">
        <v>13</v>
      </c>
      <c r="D219" t="s">
        <v>30</v>
      </c>
      <c r="E219" t="s">
        <v>31</v>
      </c>
      <c r="F219" s="6" t="s">
        <v>16</v>
      </c>
      <c r="G219" s="7" t="s">
        <v>16</v>
      </c>
      <c r="H219" s="7" t="s">
        <v>16</v>
      </c>
      <c r="I219" s="3" t="s">
        <v>16</v>
      </c>
      <c r="J219" s="3" t="s">
        <v>16</v>
      </c>
      <c r="K219" s="4" t="s">
        <v>1648</v>
      </c>
    </row>
    <row r="220" spans="1:11" ht="32.25" customHeight="1" x14ac:dyDescent="0.35">
      <c r="A220" t="s">
        <v>265</v>
      </c>
      <c r="B220" s="5" t="s">
        <v>12</v>
      </c>
      <c r="C220" t="s">
        <v>35</v>
      </c>
      <c r="D220" t="s">
        <v>30</v>
      </c>
      <c r="E220" t="s">
        <v>31</v>
      </c>
      <c r="F220" s="6" t="s">
        <v>16</v>
      </c>
      <c r="G220" s="7" t="s">
        <v>16</v>
      </c>
      <c r="H220" s="7" t="s">
        <v>16</v>
      </c>
      <c r="I220" s="3" t="s">
        <v>16</v>
      </c>
      <c r="J220" s="3" t="s">
        <v>16</v>
      </c>
      <c r="K220" s="4" t="s">
        <v>1649</v>
      </c>
    </row>
    <row r="221" spans="1:11" ht="32.25" customHeight="1" x14ac:dyDescent="0.35">
      <c r="A221" t="s">
        <v>266</v>
      </c>
      <c r="B221" s="8" t="s">
        <v>56</v>
      </c>
      <c r="C221" t="s">
        <v>35</v>
      </c>
      <c r="D221" t="s">
        <v>30</v>
      </c>
      <c r="E221" t="s">
        <v>31</v>
      </c>
      <c r="F221" s="6" t="s">
        <v>16</v>
      </c>
      <c r="G221" s="7" t="s">
        <v>16</v>
      </c>
      <c r="H221" s="7" t="s">
        <v>16</v>
      </c>
      <c r="I221" s="3" t="s">
        <v>1330</v>
      </c>
      <c r="J221" s="3" t="s">
        <v>16</v>
      </c>
      <c r="K221" s="4" t="s">
        <v>1839</v>
      </c>
    </row>
    <row r="222" spans="1:11" ht="32.25" customHeight="1" x14ac:dyDescent="0.35">
      <c r="A222" t="s">
        <v>267</v>
      </c>
      <c r="B222" s="5" t="s">
        <v>12</v>
      </c>
      <c r="C222" t="s">
        <v>13</v>
      </c>
      <c r="D222" t="s">
        <v>44</v>
      </c>
      <c r="E222" t="s">
        <v>45</v>
      </c>
      <c r="F222" s="6" t="s">
        <v>16</v>
      </c>
      <c r="G222" s="7" t="s">
        <v>16</v>
      </c>
      <c r="H222" s="7" t="s">
        <v>16</v>
      </c>
      <c r="I222" s="3" t="s">
        <v>16</v>
      </c>
      <c r="J222" s="3" t="s">
        <v>16</v>
      </c>
      <c r="K222" s="4" t="s">
        <v>1337</v>
      </c>
    </row>
    <row r="223" spans="1:11" ht="32.25" customHeight="1" x14ac:dyDescent="0.35">
      <c r="A223" t="s">
        <v>267</v>
      </c>
      <c r="B223" s="8" t="s">
        <v>20</v>
      </c>
      <c r="C223" t="s">
        <v>13</v>
      </c>
      <c r="D223" t="s">
        <v>44</v>
      </c>
      <c r="E223" t="s">
        <v>45</v>
      </c>
      <c r="F223" s="6" t="s">
        <v>16</v>
      </c>
      <c r="G223" s="7" t="s">
        <v>16</v>
      </c>
      <c r="H223" s="7" t="s">
        <v>16</v>
      </c>
      <c r="I223" s="3" t="s">
        <v>16</v>
      </c>
      <c r="J223" s="3" t="s">
        <v>16</v>
      </c>
      <c r="K223" s="4" t="s">
        <v>1088</v>
      </c>
    </row>
    <row r="224" spans="1:11" ht="32.25" customHeight="1" x14ac:dyDescent="0.35">
      <c r="A224" t="s">
        <v>267</v>
      </c>
      <c r="B224" s="5" t="s">
        <v>56</v>
      </c>
      <c r="C224" t="s">
        <v>13</v>
      </c>
      <c r="D224" t="s">
        <v>44</v>
      </c>
      <c r="E224" t="s">
        <v>45</v>
      </c>
      <c r="F224" s="6" t="s">
        <v>16</v>
      </c>
      <c r="G224" s="7" t="s">
        <v>16</v>
      </c>
      <c r="H224" s="7" t="s">
        <v>16</v>
      </c>
      <c r="I224" s="3" t="s">
        <v>16</v>
      </c>
      <c r="J224" s="3" t="s">
        <v>16</v>
      </c>
      <c r="K224" s="4" t="s">
        <v>1089</v>
      </c>
    </row>
    <row r="225" spans="1:11" ht="32.25" customHeight="1" x14ac:dyDescent="0.35">
      <c r="A225" t="s">
        <v>268</v>
      </c>
      <c r="B225" s="8" t="s">
        <v>12</v>
      </c>
      <c r="C225" t="s">
        <v>13</v>
      </c>
      <c r="D225" t="s">
        <v>30</v>
      </c>
      <c r="E225" t="s">
        <v>31</v>
      </c>
      <c r="F225" s="6" t="s">
        <v>16</v>
      </c>
      <c r="G225" s="7" t="s">
        <v>16</v>
      </c>
      <c r="H225" s="7" t="s">
        <v>16</v>
      </c>
      <c r="I225" s="3" t="s">
        <v>16</v>
      </c>
      <c r="J225" s="3" t="s">
        <v>16</v>
      </c>
      <c r="K225" s="4" t="s">
        <v>1840</v>
      </c>
    </row>
    <row r="226" spans="1:11" ht="32.25" customHeight="1" x14ac:dyDescent="0.35">
      <c r="A226" t="s">
        <v>268</v>
      </c>
      <c r="B226" s="5" t="s">
        <v>21</v>
      </c>
      <c r="C226" t="s">
        <v>13</v>
      </c>
      <c r="D226" t="s">
        <v>44</v>
      </c>
      <c r="E226" t="s">
        <v>45</v>
      </c>
      <c r="F226" s="6" t="s">
        <v>16</v>
      </c>
      <c r="G226" s="7" t="s">
        <v>16</v>
      </c>
      <c r="H226" s="7" t="s">
        <v>16</v>
      </c>
      <c r="I226" s="3" t="s">
        <v>16</v>
      </c>
      <c r="J226" s="3" t="s">
        <v>16</v>
      </c>
      <c r="K226" s="4" t="s">
        <v>1905</v>
      </c>
    </row>
    <row r="227" spans="1:11" ht="32.25" customHeight="1" x14ac:dyDescent="0.35">
      <c r="A227" t="s">
        <v>269</v>
      </c>
      <c r="B227" s="8" t="s">
        <v>12</v>
      </c>
      <c r="C227" t="s">
        <v>13</v>
      </c>
      <c r="D227" t="s">
        <v>24</v>
      </c>
      <c r="E227" t="s">
        <v>45</v>
      </c>
      <c r="F227" s="2" t="s">
        <v>16</v>
      </c>
      <c r="G227" t="s">
        <v>16</v>
      </c>
      <c r="H227" s="7" t="s">
        <v>16</v>
      </c>
      <c r="I227" s="3" t="s">
        <v>1330</v>
      </c>
      <c r="J227" s="3" t="s">
        <v>16</v>
      </c>
      <c r="K227" s="4" t="s">
        <v>1856</v>
      </c>
    </row>
    <row r="228" spans="1:11" ht="32.25" customHeight="1" x14ac:dyDescent="0.35">
      <c r="A228" t="s">
        <v>270</v>
      </c>
      <c r="B228" s="5" t="s">
        <v>54</v>
      </c>
      <c r="C228" t="s">
        <v>13</v>
      </c>
      <c r="D228" t="s">
        <v>271</v>
      </c>
      <c r="E228" t="s">
        <v>50</v>
      </c>
      <c r="F228" s="6" t="s">
        <v>139</v>
      </c>
      <c r="G228" s="7" t="s">
        <v>140</v>
      </c>
      <c r="H228" s="7" t="s">
        <v>122</v>
      </c>
      <c r="I228" s="3" t="s">
        <v>1330</v>
      </c>
      <c r="J228" s="3" t="s">
        <v>610</v>
      </c>
      <c r="K228" s="4" t="s">
        <v>1090</v>
      </c>
    </row>
    <row r="229" spans="1:11" ht="32.25" customHeight="1" x14ac:dyDescent="0.35">
      <c r="A229" t="s">
        <v>272</v>
      </c>
      <c r="B229" s="8" t="s">
        <v>20</v>
      </c>
      <c r="C229" t="s">
        <v>35</v>
      </c>
      <c r="D229" t="s">
        <v>51</v>
      </c>
      <c r="E229" t="s">
        <v>52</v>
      </c>
      <c r="F229" s="6" t="s">
        <v>16</v>
      </c>
      <c r="G229" s="7" t="s">
        <v>16</v>
      </c>
      <c r="H229" s="7" t="s">
        <v>16</v>
      </c>
      <c r="I229" s="3" t="s">
        <v>1330</v>
      </c>
      <c r="J229" s="3" t="s">
        <v>16</v>
      </c>
      <c r="K229" s="4" t="s">
        <v>1091</v>
      </c>
    </row>
    <row r="230" spans="1:11" ht="32.25" customHeight="1" x14ac:dyDescent="0.35">
      <c r="A230" t="s">
        <v>273</v>
      </c>
      <c r="B230" s="5" t="s">
        <v>12</v>
      </c>
      <c r="C230" t="s">
        <v>35</v>
      </c>
      <c r="D230" t="s">
        <v>274</v>
      </c>
      <c r="E230" t="s">
        <v>50</v>
      </c>
      <c r="F230" s="6" t="s">
        <v>16</v>
      </c>
      <c r="G230" s="7" t="s">
        <v>16</v>
      </c>
      <c r="H230" s="7" t="s">
        <v>16</v>
      </c>
      <c r="I230" s="3" t="s">
        <v>1330</v>
      </c>
      <c r="J230" s="3" t="s">
        <v>16</v>
      </c>
      <c r="K230" s="4" t="s">
        <v>1650</v>
      </c>
    </row>
    <row r="231" spans="1:11" ht="32.25" customHeight="1" x14ac:dyDescent="0.35">
      <c r="A231" t="s">
        <v>275</v>
      </c>
      <c r="B231" s="8" t="s">
        <v>20</v>
      </c>
      <c r="C231" t="s">
        <v>35</v>
      </c>
      <c r="D231" t="s">
        <v>276</v>
      </c>
      <c r="E231" t="s">
        <v>50</v>
      </c>
      <c r="F231" s="6" t="s">
        <v>16</v>
      </c>
      <c r="G231" s="7" t="s">
        <v>16</v>
      </c>
      <c r="H231" s="7" t="s">
        <v>16</v>
      </c>
      <c r="I231" s="3" t="s">
        <v>1330</v>
      </c>
      <c r="J231" s="3" t="s">
        <v>16</v>
      </c>
      <c r="K231" s="4" t="s">
        <v>1651</v>
      </c>
    </row>
    <row r="232" spans="1:11" ht="32.25" customHeight="1" x14ac:dyDescent="0.35">
      <c r="A232" t="s">
        <v>277</v>
      </c>
      <c r="B232" s="5" t="s">
        <v>12</v>
      </c>
      <c r="C232" t="s">
        <v>13</v>
      </c>
      <c r="D232" t="s">
        <v>44</v>
      </c>
      <c r="E232" t="s">
        <v>45</v>
      </c>
      <c r="F232" s="6" t="s">
        <v>16</v>
      </c>
      <c r="G232" s="7" t="s">
        <v>16</v>
      </c>
      <c r="H232" s="7" t="s">
        <v>16</v>
      </c>
      <c r="I232" s="3" t="s">
        <v>16</v>
      </c>
      <c r="J232" s="3" t="s">
        <v>16</v>
      </c>
      <c r="K232" s="4" t="s">
        <v>1092</v>
      </c>
    </row>
    <row r="233" spans="1:11" ht="32.25" customHeight="1" x14ac:dyDescent="0.35">
      <c r="A233" t="s">
        <v>278</v>
      </c>
      <c r="B233" s="8" t="s">
        <v>12</v>
      </c>
      <c r="C233" t="s">
        <v>35</v>
      </c>
      <c r="D233" t="s">
        <v>24</v>
      </c>
      <c r="E233" t="s">
        <v>279</v>
      </c>
      <c r="F233" s="6" t="s">
        <v>16</v>
      </c>
      <c r="G233" s="7" t="s">
        <v>16</v>
      </c>
      <c r="H233" s="7" t="s">
        <v>16</v>
      </c>
      <c r="I233" s="3" t="s">
        <v>16</v>
      </c>
      <c r="J233" s="3" t="s">
        <v>16</v>
      </c>
      <c r="K233" s="4" t="s">
        <v>1652</v>
      </c>
    </row>
    <row r="234" spans="1:11" ht="32.25" customHeight="1" x14ac:dyDescent="0.35">
      <c r="A234" t="s">
        <v>280</v>
      </c>
      <c r="B234" s="5" t="s">
        <v>12</v>
      </c>
      <c r="C234" t="s">
        <v>13</v>
      </c>
      <c r="D234" t="s">
        <v>30</v>
      </c>
      <c r="E234" t="s">
        <v>31</v>
      </c>
      <c r="F234" s="6" t="s">
        <v>16</v>
      </c>
      <c r="G234" s="7" t="s">
        <v>16</v>
      </c>
      <c r="H234" s="7" t="s">
        <v>16</v>
      </c>
      <c r="I234" s="3" t="s">
        <v>1330</v>
      </c>
      <c r="J234" s="3" t="s">
        <v>16</v>
      </c>
      <c r="K234" s="4" t="s">
        <v>1653</v>
      </c>
    </row>
    <row r="235" spans="1:11" ht="32.25" customHeight="1" x14ac:dyDescent="0.35">
      <c r="A235" t="s">
        <v>281</v>
      </c>
      <c r="B235" s="8" t="s">
        <v>12</v>
      </c>
      <c r="C235" t="s">
        <v>35</v>
      </c>
      <c r="D235" t="s">
        <v>14</v>
      </c>
      <c r="E235" t="s">
        <v>15</v>
      </c>
      <c r="F235" s="6" t="s">
        <v>16</v>
      </c>
      <c r="G235" s="7" t="s">
        <v>16</v>
      </c>
      <c r="H235" s="7" t="s">
        <v>16</v>
      </c>
      <c r="I235" s="3" t="s">
        <v>1330</v>
      </c>
      <c r="J235" s="3" t="s">
        <v>16</v>
      </c>
      <c r="K235" s="4" t="s">
        <v>1093</v>
      </c>
    </row>
    <row r="236" spans="1:11" ht="32.25" customHeight="1" x14ac:dyDescent="0.35">
      <c r="A236" t="s">
        <v>281</v>
      </c>
      <c r="B236" s="5" t="s">
        <v>12</v>
      </c>
      <c r="C236" t="s">
        <v>35</v>
      </c>
      <c r="D236" t="s">
        <v>34</v>
      </c>
      <c r="E236" t="s">
        <v>15</v>
      </c>
      <c r="F236" s="6" t="s">
        <v>16</v>
      </c>
      <c r="G236" s="7" t="s">
        <v>16</v>
      </c>
      <c r="H236" s="7" t="s">
        <v>16</v>
      </c>
      <c r="I236" s="3" t="s">
        <v>1330</v>
      </c>
      <c r="J236" s="3" t="s">
        <v>16</v>
      </c>
      <c r="K236" s="4" t="s">
        <v>1882</v>
      </c>
    </row>
    <row r="237" spans="1:11" ht="32.25" customHeight="1" x14ac:dyDescent="0.35">
      <c r="A237" t="s">
        <v>281</v>
      </c>
      <c r="B237" s="8" t="s">
        <v>12</v>
      </c>
      <c r="C237" t="s">
        <v>13</v>
      </c>
      <c r="D237" t="s">
        <v>282</v>
      </c>
      <c r="E237" t="s">
        <v>15</v>
      </c>
      <c r="F237" s="6" t="s">
        <v>16</v>
      </c>
      <c r="G237" s="7" t="s">
        <v>16</v>
      </c>
      <c r="H237" s="7" t="s">
        <v>16</v>
      </c>
      <c r="I237" s="3" t="s">
        <v>1330</v>
      </c>
      <c r="J237" s="3" t="s">
        <v>16</v>
      </c>
      <c r="K237" s="4" t="s">
        <v>1654</v>
      </c>
    </row>
    <row r="238" spans="1:11" ht="32.25" customHeight="1" x14ac:dyDescent="0.35">
      <c r="A238" t="s">
        <v>281</v>
      </c>
      <c r="B238" s="5" t="s">
        <v>12</v>
      </c>
      <c r="C238" t="s">
        <v>35</v>
      </c>
      <c r="D238" t="s">
        <v>34</v>
      </c>
      <c r="E238" t="s">
        <v>15</v>
      </c>
      <c r="F238" s="6" t="s">
        <v>16</v>
      </c>
      <c r="G238" s="7" t="s">
        <v>16</v>
      </c>
      <c r="H238" s="7" t="s">
        <v>16</v>
      </c>
      <c r="I238" s="3" t="s">
        <v>1330</v>
      </c>
      <c r="J238" s="3" t="s">
        <v>16</v>
      </c>
      <c r="K238" s="4" t="s">
        <v>1407</v>
      </c>
    </row>
    <row r="239" spans="1:11" ht="32.25" customHeight="1" x14ac:dyDescent="0.35">
      <c r="A239" t="s">
        <v>281</v>
      </c>
      <c r="B239" s="8" t="s">
        <v>12</v>
      </c>
      <c r="C239" t="s">
        <v>35</v>
      </c>
      <c r="D239" t="s">
        <v>176</v>
      </c>
      <c r="E239" t="s">
        <v>40</v>
      </c>
      <c r="F239" s="6" t="s">
        <v>16</v>
      </c>
      <c r="G239" s="7" t="s">
        <v>16</v>
      </c>
      <c r="H239" s="7" t="s">
        <v>16</v>
      </c>
      <c r="I239" s="3" t="s">
        <v>1330</v>
      </c>
      <c r="J239" s="3" t="s">
        <v>16</v>
      </c>
      <c r="K239" s="4" t="s">
        <v>1093</v>
      </c>
    </row>
    <row r="240" spans="1:11" ht="32.25" customHeight="1" x14ac:dyDescent="0.35">
      <c r="A240" t="s">
        <v>281</v>
      </c>
      <c r="B240" s="5" t="s">
        <v>12</v>
      </c>
      <c r="C240" t="s">
        <v>35</v>
      </c>
      <c r="D240" t="s">
        <v>51</v>
      </c>
      <c r="E240" t="s">
        <v>52</v>
      </c>
      <c r="F240" s="6" t="s">
        <v>16</v>
      </c>
      <c r="G240" s="7" t="s">
        <v>16</v>
      </c>
      <c r="H240" s="7" t="s">
        <v>16</v>
      </c>
      <c r="I240" s="3" t="s">
        <v>1330</v>
      </c>
      <c r="J240" s="3" t="s">
        <v>16</v>
      </c>
      <c r="K240" s="4" t="s">
        <v>1655</v>
      </c>
    </row>
    <row r="241" spans="1:11" ht="32.25" customHeight="1" x14ac:dyDescent="0.35">
      <c r="A241" t="s">
        <v>281</v>
      </c>
      <c r="B241" s="8" t="s">
        <v>21</v>
      </c>
      <c r="C241" t="s">
        <v>13</v>
      </c>
      <c r="D241" t="s">
        <v>34</v>
      </c>
      <c r="E241" t="s">
        <v>15</v>
      </c>
      <c r="F241" s="6" t="s">
        <v>16</v>
      </c>
      <c r="G241" s="7" t="s">
        <v>16</v>
      </c>
      <c r="H241" s="7" t="s">
        <v>16</v>
      </c>
      <c r="I241" s="3" t="s">
        <v>1330</v>
      </c>
      <c r="J241" s="3" t="s">
        <v>16</v>
      </c>
      <c r="K241" s="4" t="s">
        <v>1537</v>
      </c>
    </row>
    <row r="242" spans="1:11" ht="32.25" customHeight="1" x14ac:dyDescent="0.35">
      <c r="A242" t="s">
        <v>281</v>
      </c>
      <c r="B242" s="5" t="s">
        <v>21</v>
      </c>
      <c r="C242" t="s">
        <v>35</v>
      </c>
      <c r="D242" t="s">
        <v>44</v>
      </c>
      <c r="E242" t="s">
        <v>45</v>
      </c>
      <c r="F242" s="6" t="s">
        <v>16</v>
      </c>
      <c r="G242" s="7" t="s">
        <v>16</v>
      </c>
      <c r="H242" s="7" t="s">
        <v>16</v>
      </c>
      <c r="I242" s="3" t="s">
        <v>1330</v>
      </c>
      <c r="J242" s="3" t="s">
        <v>16</v>
      </c>
      <c r="K242" s="4" t="s">
        <v>1094</v>
      </c>
    </row>
    <row r="243" spans="1:11" ht="32.25" customHeight="1" x14ac:dyDescent="0.35">
      <c r="A243" t="s">
        <v>283</v>
      </c>
      <c r="B243" s="8" t="s">
        <v>12</v>
      </c>
      <c r="C243" t="s">
        <v>13</v>
      </c>
      <c r="D243" t="s">
        <v>284</v>
      </c>
      <c r="E243" t="s">
        <v>105</v>
      </c>
      <c r="F243" s="6" t="s">
        <v>16</v>
      </c>
      <c r="G243" s="7" t="s">
        <v>16</v>
      </c>
      <c r="H243" s="7" t="s">
        <v>16</v>
      </c>
      <c r="I243" s="3" t="s">
        <v>16</v>
      </c>
      <c r="J243" s="3" t="s">
        <v>16</v>
      </c>
      <c r="K243" s="4" t="s">
        <v>1095</v>
      </c>
    </row>
    <row r="244" spans="1:11" ht="32.25" customHeight="1" x14ac:dyDescent="0.35">
      <c r="A244" t="s">
        <v>285</v>
      </c>
      <c r="B244" s="5" t="s">
        <v>54</v>
      </c>
      <c r="C244" t="s">
        <v>13</v>
      </c>
      <c r="D244" t="s">
        <v>30</v>
      </c>
      <c r="E244" t="s">
        <v>31</v>
      </c>
      <c r="F244" s="6" t="s">
        <v>286</v>
      </c>
      <c r="G244" s="7" t="s">
        <v>287</v>
      </c>
      <c r="H244" s="7" t="s">
        <v>288</v>
      </c>
      <c r="I244" s="3" t="s">
        <v>1330</v>
      </c>
      <c r="J244" s="3" t="s">
        <v>80</v>
      </c>
      <c r="K244" s="4" t="s">
        <v>1656</v>
      </c>
    </row>
    <row r="245" spans="1:11" ht="32.25" customHeight="1" x14ac:dyDescent="0.35">
      <c r="A245" t="s">
        <v>289</v>
      </c>
      <c r="B245" s="8" t="s">
        <v>12</v>
      </c>
      <c r="C245" t="s">
        <v>13</v>
      </c>
      <c r="D245" t="s">
        <v>105</v>
      </c>
      <c r="E245" t="s">
        <v>15</v>
      </c>
      <c r="F245" s="6" t="s">
        <v>290</v>
      </c>
      <c r="G245" s="7" t="s">
        <v>91</v>
      </c>
      <c r="H245" s="7" t="s">
        <v>154</v>
      </c>
      <c r="I245" s="3" t="s">
        <v>1330</v>
      </c>
      <c r="J245" s="3" t="s">
        <v>22</v>
      </c>
      <c r="K245" s="4" t="s">
        <v>1096</v>
      </c>
    </row>
    <row r="246" spans="1:11" ht="32.25" customHeight="1" x14ac:dyDescent="0.35">
      <c r="A246" t="s">
        <v>291</v>
      </c>
      <c r="B246" s="5" t="s">
        <v>12</v>
      </c>
      <c r="C246" t="s">
        <v>13</v>
      </c>
      <c r="D246" t="s">
        <v>34</v>
      </c>
      <c r="E246" t="s">
        <v>15</v>
      </c>
      <c r="F246" s="6" t="s">
        <v>292</v>
      </c>
      <c r="G246" s="7" t="s">
        <v>140</v>
      </c>
      <c r="H246" s="7" t="s">
        <v>97</v>
      </c>
      <c r="I246" s="3" t="s">
        <v>1330</v>
      </c>
      <c r="J246" s="3" t="s">
        <v>22</v>
      </c>
      <c r="K246" s="4" t="s">
        <v>1097</v>
      </c>
    </row>
    <row r="247" spans="1:11" ht="32.25" customHeight="1" x14ac:dyDescent="0.35">
      <c r="A247" t="s">
        <v>293</v>
      </c>
      <c r="B247" s="8" t="s">
        <v>12</v>
      </c>
      <c r="C247" t="s">
        <v>13</v>
      </c>
      <c r="D247" t="s">
        <v>24</v>
      </c>
      <c r="E247" t="s">
        <v>84</v>
      </c>
      <c r="F247" s="6" t="s">
        <v>16</v>
      </c>
      <c r="G247" s="7" t="s">
        <v>16</v>
      </c>
      <c r="H247" s="7" t="s">
        <v>16</v>
      </c>
      <c r="I247" s="3" t="s">
        <v>1916</v>
      </c>
      <c r="J247" s="3" t="s">
        <v>16</v>
      </c>
      <c r="K247" s="4" t="s">
        <v>1657</v>
      </c>
    </row>
    <row r="248" spans="1:11" ht="32.25" customHeight="1" x14ac:dyDescent="0.35">
      <c r="A248" t="s">
        <v>294</v>
      </c>
      <c r="B248" s="5" t="s">
        <v>20</v>
      </c>
      <c r="C248" t="s">
        <v>35</v>
      </c>
      <c r="D248" t="s">
        <v>132</v>
      </c>
      <c r="E248" t="s">
        <v>133</v>
      </c>
      <c r="F248" s="6" t="s">
        <v>192</v>
      </c>
      <c r="G248" s="7" t="s">
        <v>193</v>
      </c>
      <c r="H248" s="7" t="s">
        <v>182</v>
      </c>
      <c r="I248" s="3" t="s">
        <v>1330</v>
      </c>
      <c r="J248" s="3" t="s">
        <v>22</v>
      </c>
      <c r="K248" s="4" t="s">
        <v>1658</v>
      </c>
    </row>
    <row r="249" spans="1:11" ht="32.25" customHeight="1" x14ac:dyDescent="0.35">
      <c r="A249" t="s">
        <v>295</v>
      </c>
      <c r="B249" s="8" t="s">
        <v>12</v>
      </c>
      <c r="C249" t="s">
        <v>13</v>
      </c>
      <c r="D249" t="s">
        <v>296</v>
      </c>
      <c r="E249" t="s">
        <v>297</v>
      </c>
      <c r="F249" s="6" t="s">
        <v>16</v>
      </c>
      <c r="G249" s="7" t="s">
        <v>16</v>
      </c>
      <c r="H249" s="7" t="s">
        <v>16</v>
      </c>
      <c r="I249" s="3" t="s">
        <v>16</v>
      </c>
      <c r="J249" s="3" t="s">
        <v>16</v>
      </c>
      <c r="K249" s="4" t="s">
        <v>1098</v>
      </c>
    </row>
    <row r="250" spans="1:11" ht="32.25" customHeight="1" x14ac:dyDescent="0.35">
      <c r="A250" t="s">
        <v>298</v>
      </c>
      <c r="B250" s="5" t="s">
        <v>12</v>
      </c>
      <c r="C250" t="s">
        <v>13</v>
      </c>
      <c r="D250" t="s">
        <v>14</v>
      </c>
      <c r="E250" t="s">
        <v>15</v>
      </c>
      <c r="F250" s="6" t="s">
        <v>16</v>
      </c>
      <c r="G250" s="7" t="s">
        <v>16</v>
      </c>
      <c r="H250" s="7" t="s">
        <v>16</v>
      </c>
      <c r="I250" s="3" t="s">
        <v>1330</v>
      </c>
      <c r="J250" s="3" t="s">
        <v>16</v>
      </c>
      <c r="K250" s="4" t="s">
        <v>1099</v>
      </c>
    </row>
    <row r="251" spans="1:11" ht="32.25" customHeight="1" x14ac:dyDescent="0.35">
      <c r="A251" t="s">
        <v>299</v>
      </c>
      <c r="B251" s="8" t="s">
        <v>12</v>
      </c>
      <c r="C251" t="s">
        <v>13</v>
      </c>
      <c r="D251" t="s">
        <v>30</v>
      </c>
      <c r="E251" t="s">
        <v>31</v>
      </c>
      <c r="F251" s="6" t="s">
        <v>16</v>
      </c>
      <c r="G251" s="7" t="s">
        <v>16</v>
      </c>
      <c r="H251" s="7" t="s">
        <v>16</v>
      </c>
      <c r="I251" s="3" t="s">
        <v>1330</v>
      </c>
      <c r="J251" s="3" t="s">
        <v>16</v>
      </c>
      <c r="K251" s="4" t="s">
        <v>1538</v>
      </c>
    </row>
    <row r="252" spans="1:11" ht="32.25" customHeight="1" x14ac:dyDescent="0.35">
      <c r="A252" t="s">
        <v>300</v>
      </c>
      <c r="B252" s="5" t="s">
        <v>12</v>
      </c>
      <c r="C252" t="s">
        <v>13</v>
      </c>
      <c r="D252" t="s">
        <v>301</v>
      </c>
      <c r="E252" t="s">
        <v>52</v>
      </c>
      <c r="F252" s="6" t="s">
        <v>16</v>
      </c>
      <c r="G252" s="7" t="s">
        <v>16</v>
      </c>
      <c r="H252" s="7" t="s">
        <v>16</v>
      </c>
      <c r="I252" s="3" t="s">
        <v>16</v>
      </c>
      <c r="J252" s="3" t="s">
        <v>16</v>
      </c>
      <c r="K252" s="4" t="s">
        <v>1100</v>
      </c>
    </row>
    <row r="253" spans="1:11" ht="32.25" customHeight="1" x14ac:dyDescent="0.35">
      <c r="A253" t="s">
        <v>302</v>
      </c>
      <c r="B253" s="8" t="s">
        <v>12</v>
      </c>
      <c r="C253" t="s">
        <v>35</v>
      </c>
      <c r="D253" t="s">
        <v>49</v>
      </c>
      <c r="E253" t="s">
        <v>50</v>
      </c>
      <c r="F253" s="6" t="s">
        <v>26</v>
      </c>
      <c r="G253" s="7" t="s">
        <v>27</v>
      </c>
      <c r="H253" s="7" t="s">
        <v>28</v>
      </c>
      <c r="I253" s="3" t="s">
        <v>1330</v>
      </c>
      <c r="J253" s="3" t="s">
        <v>22</v>
      </c>
      <c r="K253" s="4" t="s">
        <v>1539</v>
      </c>
    </row>
    <row r="254" spans="1:11" ht="32.25" customHeight="1" x14ac:dyDescent="0.35">
      <c r="A254" t="s">
        <v>303</v>
      </c>
      <c r="B254" s="5" t="s">
        <v>12</v>
      </c>
      <c r="C254" t="s">
        <v>13</v>
      </c>
      <c r="D254" t="s">
        <v>34</v>
      </c>
      <c r="E254" t="s">
        <v>15</v>
      </c>
      <c r="F254" s="6" t="s">
        <v>16</v>
      </c>
      <c r="G254" s="7" t="s">
        <v>16</v>
      </c>
      <c r="H254" s="7" t="s">
        <v>16</v>
      </c>
      <c r="I254" s="3" t="s">
        <v>16</v>
      </c>
      <c r="J254" s="3" t="s">
        <v>16</v>
      </c>
      <c r="K254" s="4" t="s">
        <v>1912</v>
      </c>
    </row>
    <row r="255" spans="1:11" ht="32.25" customHeight="1" x14ac:dyDescent="0.35">
      <c r="A255" t="s">
        <v>303</v>
      </c>
      <c r="B255" s="8" t="s">
        <v>20</v>
      </c>
      <c r="C255" t="s">
        <v>13</v>
      </c>
      <c r="D255" t="s">
        <v>34</v>
      </c>
      <c r="E255" t="s">
        <v>15</v>
      </c>
      <c r="F255" s="6" t="s">
        <v>16</v>
      </c>
      <c r="G255" s="7" t="s">
        <v>16</v>
      </c>
      <c r="H255" s="7" t="s">
        <v>16</v>
      </c>
      <c r="I255" s="3" t="s">
        <v>16</v>
      </c>
      <c r="J255" s="3" t="s">
        <v>16</v>
      </c>
      <c r="K255" s="4" t="s">
        <v>1659</v>
      </c>
    </row>
    <row r="256" spans="1:11" ht="32.25" customHeight="1" x14ac:dyDescent="0.35">
      <c r="A256" t="s">
        <v>304</v>
      </c>
      <c r="B256" s="5" t="s">
        <v>21</v>
      </c>
      <c r="C256" t="s">
        <v>35</v>
      </c>
      <c r="D256" t="s">
        <v>14</v>
      </c>
      <c r="E256" t="s">
        <v>15</v>
      </c>
      <c r="F256" s="6" t="s">
        <v>305</v>
      </c>
      <c r="G256" s="7" t="s">
        <v>305</v>
      </c>
      <c r="H256" s="7" t="s">
        <v>305</v>
      </c>
      <c r="I256" s="3" t="s">
        <v>1330</v>
      </c>
      <c r="J256" s="3" t="s">
        <v>22</v>
      </c>
      <c r="K256" s="4" t="s">
        <v>1660</v>
      </c>
    </row>
    <row r="257" spans="1:11" ht="32.25" customHeight="1" x14ac:dyDescent="0.35">
      <c r="A257" t="s">
        <v>306</v>
      </c>
      <c r="B257" s="8" t="s">
        <v>12</v>
      </c>
      <c r="C257" t="s">
        <v>13</v>
      </c>
      <c r="D257" t="s">
        <v>44</v>
      </c>
      <c r="E257" t="s">
        <v>45</v>
      </c>
      <c r="F257" s="6" t="s">
        <v>16</v>
      </c>
      <c r="G257" s="7" t="s">
        <v>16</v>
      </c>
      <c r="H257" s="7" t="s">
        <v>16</v>
      </c>
      <c r="I257" s="3" t="s">
        <v>16</v>
      </c>
      <c r="J257" s="3" t="s">
        <v>16</v>
      </c>
      <c r="K257" s="4" t="s">
        <v>1661</v>
      </c>
    </row>
    <row r="258" spans="1:11" ht="32.25" customHeight="1" x14ac:dyDescent="0.35">
      <c r="A258" t="s">
        <v>307</v>
      </c>
      <c r="B258" s="5" t="s">
        <v>56</v>
      </c>
      <c r="C258" t="s">
        <v>13</v>
      </c>
      <c r="D258" t="s">
        <v>136</v>
      </c>
      <c r="E258" t="s">
        <v>31</v>
      </c>
      <c r="F258" s="2" t="s">
        <v>16</v>
      </c>
      <c r="G258" t="s">
        <v>16</v>
      </c>
      <c r="H258" s="7" t="s">
        <v>16</v>
      </c>
      <c r="I258" s="3" t="s">
        <v>1330</v>
      </c>
      <c r="J258" s="3" t="s">
        <v>16</v>
      </c>
      <c r="K258" s="4" t="s">
        <v>1540</v>
      </c>
    </row>
    <row r="259" spans="1:11" ht="32.25" customHeight="1" x14ac:dyDescent="0.35">
      <c r="A259" t="s">
        <v>308</v>
      </c>
      <c r="B259" s="8" t="s">
        <v>12</v>
      </c>
      <c r="C259" t="s">
        <v>13</v>
      </c>
      <c r="D259" t="s">
        <v>309</v>
      </c>
      <c r="E259" t="s">
        <v>214</v>
      </c>
      <c r="F259" s="2" t="s">
        <v>310</v>
      </c>
      <c r="G259" t="s">
        <v>311</v>
      </c>
      <c r="H259" t="s">
        <v>312</v>
      </c>
      <c r="I259" s="3" t="s">
        <v>1330</v>
      </c>
      <c r="J259" s="3" t="s">
        <v>22</v>
      </c>
      <c r="K259" s="4" t="s">
        <v>1662</v>
      </c>
    </row>
    <row r="260" spans="1:11" ht="32.25" customHeight="1" x14ac:dyDescent="0.35">
      <c r="A260" t="s">
        <v>313</v>
      </c>
      <c r="B260" s="5" t="s">
        <v>94</v>
      </c>
      <c r="C260" t="s">
        <v>13</v>
      </c>
      <c r="D260" t="s">
        <v>44</v>
      </c>
      <c r="E260" t="s">
        <v>45</v>
      </c>
      <c r="F260" s="6" t="s">
        <v>16</v>
      </c>
      <c r="G260" s="7" t="s">
        <v>16</v>
      </c>
      <c r="H260" s="7" t="s">
        <v>16</v>
      </c>
      <c r="I260" s="3" t="s">
        <v>16</v>
      </c>
      <c r="J260" s="3" t="s">
        <v>16</v>
      </c>
      <c r="K260" s="4" t="s">
        <v>1883</v>
      </c>
    </row>
    <row r="261" spans="1:11" ht="32.25" customHeight="1" x14ac:dyDescent="0.35">
      <c r="A261" t="s">
        <v>314</v>
      </c>
      <c r="B261" s="8" t="s">
        <v>12</v>
      </c>
      <c r="C261" t="s">
        <v>13</v>
      </c>
      <c r="D261" t="s">
        <v>34</v>
      </c>
      <c r="E261" t="s">
        <v>15</v>
      </c>
      <c r="F261" s="6" t="s">
        <v>16</v>
      </c>
      <c r="G261" s="7" t="s">
        <v>16</v>
      </c>
      <c r="H261" s="7" t="s">
        <v>16</v>
      </c>
      <c r="I261" s="3" t="s">
        <v>1330</v>
      </c>
      <c r="J261" s="3" t="s">
        <v>16</v>
      </c>
      <c r="K261" s="4" t="s">
        <v>1101</v>
      </c>
    </row>
    <row r="262" spans="1:11" ht="32.25" customHeight="1" x14ac:dyDescent="0.35">
      <c r="A262" t="s">
        <v>315</v>
      </c>
      <c r="B262" s="5" t="s">
        <v>73</v>
      </c>
      <c r="C262" t="s">
        <v>35</v>
      </c>
      <c r="D262" t="s">
        <v>14</v>
      </c>
      <c r="E262" t="s">
        <v>15</v>
      </c>
      <c r="F262" s="6" t="s">
        <v>16</v>
      </c>
      <c r="G262" s="7" t="s">
        <v>16</v>
      </c>
      <c r="H262" s="7" t="s">
        <v>16</v>
      </c>
      <c r="I262" s="3" t="s">
        <v>1330</v>
      </c>
      <c r="J262" s="3" t="s">
        <v>80</v>
      </c>
      <c r="K262" s="4" t="s">
        <v>1663</v>
      </c>
    </row>
    <row r="263" spans="1:11" ht="32.25" customHeight="1" x14ac:dyDescent="0.35">
      <c r="A263" t="s">
        <v>316</v>
      </c>
      <c r="B263" s="8" t="s">
        <v>12</v>
      </c>
      <c r="C263" t="s">
        <v>13</v>
      </c>
      <c r="D263" t="s">
        <v>44</v>
      </c>
      <c r="E263" t="s">
        <v>45</v>
      </c>
      <c r="F263" s="6" t="s">
        <v>16</v>
      </c>
      <c r="G263" s="7" t="s">
        <v>16</v>
      </c>
      <c r="H263" s="7" t="s">
        <v>16</v>
      </c>
      <c r="I263" s="3" t="s">
        <v>1330</v>
      </c>
      <c r="J263" s="3" t="s">
        <v>16</v>
      </c>
      <c r="K263" s="4" t="s">
        <v>1102</v>
      </c>
    </row>
    <row r="264" spans="1:11" ht="32.25" customHeight="1" x14ac:dyDescent="0.35">
      <c r="A264" t="s">
        <v>316</v>
      </c>
      <c r="B264" s="5" t="s">
        <v>12</v>
      </c>
      <c r="C264" t="s">
        <v>13</v>
      </c>
      <c r="D264" t="s">
        <v>44</v>
      </c>
      <c r="E264" t="s">
        <v>45</v>
      </c>
      <c r="F264" s="6" t="s">
        <v>16</v>
      </c>
      <c r="G264" s="7" t="s">
        <v>16</v>
      </c>
      <c r="H264" s="7" t="s">
        <v>16</v>
      </c>
      <c r="I264" s="3" t="s">
        <v>1330</v>
      </c>
      <c r="J264" s="3" t="s">
        <v>16</v>
      </c>
      <c r="K264" s="4" t="s">
        <v>1103</v>
      </c>
    </row>
    <row r="265" spans="1:11" ht="32.25" customHeight="1" x14ac:dyDescent="0.35">
      <c r="A265" t="s">
        <v>317</v>
      </c>
      <c r="B265" s="8" t="s">
        <v>12</v>
      </c>
      <c r="C265" t="s">
        <v>13</v>
      </c>
      <c r="D265" t="s">
        <v>14</v>
      </c>
      <c r="E265" t="s">
        <v>15</v>
      </c>
      <c r="F265" s="6" t="s">
        <v>318</v>
      </c>
      <c r="G265" s="7" t="s">
        <v>114</v>
      </c>
      <c r="H265" s="7" t="s">
        <v>199</v>
      </c>
      <c r="I265" s="3" t="s">
        <v>1330</v>
      </c>
      <c r="J265" s="3" t="s">
        <v>80</v>
      </c>
      <c r="K265" s="4" t="s">
        <v>1104</v>
      </c>
    </row>
    <row r="266" spans="1:11" ht="32.25" customHeight="1" x14ac:dyDescent="0.35">
      <c r="A266" t="s">
        <v>319</v>
      </c>
      <c r="B266" s="5" t="s">
        <v>12</v>
      </c>
      <c r="C266" t="s">
        <v>35</v>
      </c>
      <c r="D266" t="s">
        <v>14</v>
      </c>
      <c r="E266" t="s">
        <v>15</v>
      </c>
      <c r="F266" s="6" t="s">
        <v>16</v>
      </c>
      <c r="G266" s="7" t="s">
        <v>16</v>
      </c>
      <c r="H266" s="7" t="s">
        <v>16</v>
      </c>
      <c r="I266" s="3" t="s">
        <v>1330</v>
      </c>
      <c r="J266" s="3" t="s">
        <v>16</v>
      </c>
      <c r="K266" s="4" t="s">
        <v>1541</v>
      </c>
    </row>
    <row r="267" spans="1:11" ht="32.25" customHeight="1" x14ac:dyDescent="0.35">
      <c r="A267" t="s">
        <v>319</v>
      </c>
      <c r="B267" s="8" t="s">
        <v>12</v>
      </c>
      <c r="C267" t="s">
        <v>13</v>
      </c>
      <c r="D267" t="s">
        <v>14</v>
      </c>
      <c r="E267" t="s">
        <v>15</v>
      </c>
      <c r="F267" s="6" t="s">
        <v>16</v>
      </c>
      <c r="G267" s="7" t="s">
        <v>16</v>
      </c>
      <c r="H267" s="7" t="s">
        <v>16</v>
      </c>
      <c r="I267" s="3" t="s">
        <v>1330</v>
      </c>
      <c r="J267" s="3" t="s">
        <v>16</v>
      </c>
      <c r="K267" s="4" t="s">
        <v>1841</v>
      </c>
    </row>
    <row r="268" spans="1:11" ht="32.25" customHeight="1" x14ac:dyDescent="0.35">
      <c r="A268" t="s">
        <v>320</v>
      </c>
      <c r="B268" s="5" t="s">
        <v>12</v>
      </c>
      <c r="C268" t="s">
        <v>13</v>
      </c>
      <c r="D268" t="s">
        <v>44</v>
      </c>
      <c r="E268" t="s">
        <v>45</v>
      </c>
      <c r="F268" s="6" t="s">
        <v>16</v>
      </c>
      <c r="G268" s="7" t="s">
        <v>16</v>
      </c>
      <c r="H268" s="7" t="s">
        <v>16</v>
      </c>
      <c r="I268" s="3" t="s">
        <v>16</v>
      </c>
      <c r="J268" s="3" t="s">
        <v>16</v>
      </c>
      <c r="K268" s="4" t="s">
        <v>1105</v>
      </c>
    </row>
    <row r="269" spans="1:11" ht="32.25" customHeight="1" x14ac:dyDescent="0.35">
      <c r="A269" t="s">
        <v>321</v>
      </c>
      <c r="B269" s="8" t="s">
        <v>20</v>
      </c>
      <c r="C269" t="s">
        <v>13</v>
      </c>
      <c r="D269" t="s">
        <v>69</v>
      </c>
      <c r="E269" t="s">
        <v>15</v>
      </c>
      <c r="F269" s="6" t="s">
        <v>16</v>
      </c>
      <c r="G269" s="7" t="s">
        <v>16</v>
      </c>
      <c r="H269" s="7" t="s">
        <v>16</v>
      </c>
      <c r="I269" s="3" t="s">
        <v>16</v>
      </c>
      <c r="J269" s="3" t="s">
        <v>16</v>
      </c>
      <c r="K269" s="4" t="s">
        <v>1408</v>
      </c>
    </row>
    <row r="270" spans="1:11" ht="32.25" customHeight="1" x14ac:dyDescent="0.35">
      <c r="A270" t="s">
        <v>322</v>
      </c>
      <c r="B270" s="5" t="s">
        <v>20</v>
      </c>
      <c r="C270" t="s">
        <v>35</v>
      </c>
      <c r="D270" t="s">
        <v>323</v>
      </c>
      <c r="E270" t="s">
        <v>214</v>
      </c>
      <c r="F270" s="6" t="s">
        <v>92</v>
      </c>
      <c r="G270" s="7" t="s">
        <v>92</v>
      </c>
      <c r="H270" s="7" t="s">
        <v>16</v>
      </c>
      <c r="I270" s="3" t="s">
        <v>1330</v>
      </c>
      <c r="J270" s="3" t="s">
        <v>22</v>
      </c>
      <c r="K270" s="4" t="s">
        <v>1106</v>
      </c>
    </row>
    <row r="271" spans="1:11" ht="32.25" customHeight="1" x14ac:dyDescent="0.35">
      <c r="A271" t="s">
        <v>324</v>
      </c>
      <c r="B271" s="8" t="s">
        <v>53</v>
      </c>
      <c r="C271" t="s">
        <v>35</v>
      </c>
      <c r="D271" t="s">
        <v>34</v>
      </c>
      <c r="E271" t="s">
        <v>15</v>
      </c>
      <c r="F271" s="6" t="s">
        <v>16</v>
      </c>
      <c r="G271" s="7" t="s">
        <v>16</v>
      </c>
      <c r="H271" s="7" t="s">
        <v>16</v>
      </c>
      <c r="I271" s="3" t="s">
        <v>1330</v>
      </c>
      <c r="J271" s="3" t="s">
        <v>16</v>
      </c>
      <c r="K271" s="4" t="s">
        <v>1664</v>
      </c>
    </row>
    <row r="272" spans="1:11" ht="32.25" customHeight="1" x14ac:dyDescent="0.35">
      <c r="A272" t="s">
        <v>325</v>
      </c>
      <c r="B272" s="5" t="s">
        <v>12</v>
      </c>
      <c r="C272" t="s">
        <v>13</v>
      </c>
      <c r="D272" t="s">
        <v>24</v>
      </c>
      <c r="E272" t="s">
        <v>166</v>
      </c>
      <c r="F272" s="9" t="s">
        <v>99</v>
      </c>
      <c r="G272" s="7" t="s">
        <v>16</v>
      </c>
      <c r="H272" s="7" t="s">
        <v>16</v>
      </c>
      <c r="I272" s="3" t="s">
        <v>1330</v>
      </c>
      <c r="J272" s="3" t="s">
        <v>16</v>
      </c>
      <c r="K272" s="4" t="s">
        <v>1665</v>
      </c>
    </row>
    <row r="273" spans="1:11" ht="32.25" customHeight="1" x14ac:dyDescent="0.35">
      <c r="A273" t="s">
        <v>325</v>
      </c>
      <c r="B273" s="8" t="s">
        <v>12</v>
      </c>
      <c r="C273" t="s">
        <v>13</v>
      </c>
      <c r="D273" t="s">
        <v>24</v>
      </c>
      <c r="E273" t="s">
        <v>166</v>
      </c>
      <c r="F273" s="6" t="s">
        <v>16</v>
      </c>
      <c r="G273" s="7" t="s">
        <v>16</v>
      </c>
      <c r="H273" s="7" t="s">
        <v>16</v>
      </c>
      <c r="I273" s="3" t="s">
        <v>1330</v>
      </c>
      <c r="J273" s="3" t="s">
        <v>16</v>
      </c>
      <c r="K273" s="4" t="s">
        <v>1409</v>
      </c>
    </row>
    <row r="274" spans="1:11" ht="32.25" customHeight="1" x14ac:dyDescent="0.35">
      <c r="A274" t="s">
        <v>326</v>
      </c>
      <c r="B274" s="5" t="s">
        <v>12</v>
      </c>
      <c r="C274" t="s">
        <v>35</v>
      </c>
      <c r="D274" t="s">
        <v>49</v>
      </c>
      <c r="E274" t="s">
        <v>50</v>
      </c>
      <c r="F274" s="6" t="s">
        <v>327</v>
      </c>
      <c r="G274" s="7" t="s">
        <v>327</v>
      </c>
      <c r="H274" s="7" t="s">
        <v>16</v>
      </c>
      <c r="I274" s="3" t="s">
        <v>1330</v>
      </c>
      <c r="J274" s="3" t="s">
        <v>22</v>
      </c>
      <c r="K274" s="4" t="s">
        <v>1107</v>
      </c>
    </row>
    <row r="275" spans="1:11" ht="32.25" customHeight="1" x14ac:dyDescent="0.35">
      <c r="A275" t="s">
        <v>328</v>
      </c>
      <c r="B275" s="8" t="s">
        <v>12</v>
      </c>
      <c r="C275" t="s">
        <v>13</v>
      </c>
      <c r="D275" t="s">
        <v>14</v>
      </c>
      <c r="E275" t="s">
        <v>15</v>
      </c>
      <c r="F275" s="6" t="s">
        <v>16</v>
      </c>
      <c r="G275" s="7" t="s">
        <v>16</v>
      </c>
      <c r="H275" s="7" t="s">
        <v>16</v>
      </c>
      <c r="I275" s="3" t="s">
        <v>1330</v>
      </c>
      <c r="J275" s="3" t="s">
        <v>16</v>
      </c>
      <c r="K275" s="4" t="s">
        <v>1108</v>
      </c>
    </row>
    <row r="276" spans="1:11" ht="32.25" customHeight="1" x14ac:dyDescent="0.35">
      <c r="A276" t="s">
        <v>329</v>
      </c>
      <c r="B276" s="5" t="s">
        <v>12</v>
      </c>
      <c r="C276" t="s">
        <v>13</v>
      </c>
      <c r="D276" t="s">
        <v>213</v>
      </c>
      <c r="E276" t="s">
        <v>214</v>
      </c>
      <c r="F276" s="9" t="s">
        <v>99</v>
      </c>
      <c r="G276" s="7" t="s">
        <v>16</v>
      </c>
      <c r="H276" s="7" t="s">
        <v>16</v>
      </c>
      <c r="I276" s="3" t="s">
        <v>1330</v>
      </c>
      <c r="J276" s="3" t="s">
        <v>16</v>
      </c>
      <c r="K276" s="4" t="s">
        <v>1542</v>
      </c>
    </row>
    <row r="277" spans="1:11" ht="32.25" customHeight="1" x14ac:dyDescent="0.35">
      <c r="A277" t="s">
        <v>329</v>
      </c>
      <c r="B277" s="8" t="s">
        <v>12</v>
      </c>
      <c r="C277" t="s">
        <v>13</v>
      </c>
      <c r="D277" t="s">
        <v>213</v>
      </c>
      <c r="E277" t="s">
        <v>214</v>
      </c>
      <c r="F277" s="9" t="s">
        <v>99</v>
      </c>
      <c r="G277" s="7" t="s">
        <v>16</v>
      </c>
      <c r="H277" s="7" t="s">
        <v>16</v>
      </c>
      <c r="I277" s="3" t="s">
        <v>1330</v>
      </c>
      <c r="J277" s="3" t="s">
        <v>16</v>
      </c>
      <c r="K277" s="4" t="s">
        <v>1857</v>
      </c>
    </row>
    <row r="278" spans="1:11" ht="32.25" customHeight="1" x14ac:dyDescent="0.35">
      <c r="A278" t="s">
        <v>329</v>
      </c>
      <c r="B278" s="5" t="s">
        <v>12</v>
      </c>
      <c r="C278" t="s">
        <v>13</v>
      </c>
      <c r="D278" t="s">
        <v>213</v>
      </c>
      <c r="E278" t="s">
        <v>214</v>
      </c>
      <c r="F278" s="6" t="s">
        <v>16</v>
      </c>
      <c r="G278" s="7" t="s">
        <v>16</v>
      </c>
      <c r="H278" s="7" t="s">
        <v>16</v>
      </c>
      <c r="I278" s="3" t="s">
        <v>1916</v>
      </c>
      <c r="J278" s="3" t="s">
        <v>16</v>
      </c>
      <c r="K278" s="4" t="s">
        <v>1410</v>
      </c>
    </row>
    <row r="279" spans="1:11" ht="32.25" customHeight="1" x14ac:dyDescent="0.35">
      <c r="A279" t="s">
        <v>330</v>
      </c>
      <c r="B279" s="8" t="s">
        <v>48</v>
      </c>
      <c r="C279" t="s">
        <v>13</v>
      </c>
      <c r="D279" t="s">
        <v>136</v>
      </c>
      <c r="E279" t="s">
        <v>31</v>
      </c>
      <c r="F279" s="2" t="s">
        <v>16</v>
      </c>
      <c r="G279" t="s">
        <v>16</v>
      </c>
      <c r="H279" s="7" t="s">
        <v>16</v>
      </c>
      <c r="I279" s="3" t="s">
        <v>16</v>
      </c>
      <c r="J279" s="3" t="s">
        <v>16</v>
      </c>
      <c r="K279" s="4" t="s">
        <v>1109</v>
      </c>
    </row>
    <row r="280" spans="1:11" ht="32.25" customHeight="1" x14ac:dyDescent="0.35">
      <c r="A280" t="s">
        <v>331</v>
      </c>
      <c r="B280" s="5" t="s">
        <v>21</v>
      </c>
      <c r="C280" t="s">
        <v>13</v>
      </c>
      <c r="D280" t="s">
        <v>14</v>
      </c>
      <c r="E280" t="s">
        <v>15</v>
      </c>
      <c r="F280" s="6" t="s">
        <v>16</v>
      </c>
      <c r="G280" s="7" t="s">
        <v>16</v>
      </c>
      <c r="H280" s="7" t="s">
        <v>16</v>
      </c>
      <c r="I280" s="3" t="s">
        <v>1330</v>
      </c>
      <c r="J280" s="3" t="s">
        <v>16</v>
      </c>
      <c r="K280" s="4" t="s">
        <v>1411</v>
      </c>
    </row>
    <row r="281" spans="1:11" ht="32.25" customHeight="1" x14ac:dyDescent="0.35">
      <c r="A281" t="s">
        <v>331</v>
      </c>
      <c r="B281" s="8" t="s">
        <v>21</v>
      </c>
      <c r="C281" t="s">
        <v>13</v>
      </c>
      <c r="D281" t="s">
        <v>14</v>
      </c>
      <c r="E281" t="s">
        <v>15</v>
      </c>
      <c r="F281" s="6" t="s">
        <v>16</v>
      </c>
      <c r="G281" s="7" t="s">
        <v>16</v>
      </c>
      <c r="H281" s="7" t="s">
        <v>16</v>
      </c>
      <c r="I281" s="3" t="s">
        <v>1330</v>
      </c>
      <c r="J281" s="3" t="s">
        <v>16</v>
      </c>
      <c r="K281" s="4" t="s">
        <v>1666</v>
      </c>
    </row>
    <row r="282" spans="1:11" ht="32.25" customHeight="1" x14ac:dyDescent="0.35">
      <c r="A282" t="s">
        <v>332</v>
      </c>
      <c r="B282" s="5" t="s">
        <v>21</v>
      </c>
      <c r="C282" t="s">
        <v>35</v>
      </c>
      <c r="D282" t="s">
        <v>51</v>
      </c>
      <c r="E282" t="s">
        <v>52</v>
      </c>
      <c r="F282" s="6" t="s">
        <v>16</v>
      </c>
      <c r="G282" s="7" t="s">
        <v>16</v>
      </c>
      <c r="H282" s="7" t="s">
        <v>16</v>
      </c>
      <c r="I282" s="3" t="s">
        <v>1330</v>
      </c>
      <c r="J282" s="3" t="s">
        <v>183</v>
      </c>
      <c r="K282" s="4" t="s">
        <v>1858</v>
      </c>
    </row>
    <row r="283" spans="1:11" ht="32.25" customHeight="1" x14ac:dyDescent="0.35">
      <c r="A283" t="s">
        <v>333</v>
      </c>
      <c r="B283" s="8" t="s">
        <v>55</v>
      </c>
      <c r="C283" t="s">
        <v>13</v>
      </c>
      <c r="D283" t="s">
        <v>30</v>
      </c>
      <c r="E283" t="s">
        <v>31</v>
      </c>
      <c r="F283" s="6" t="s">
        <v>16</v>
      </c>
      <c r="G283" s="7" t="s">
        <v>16</v>
      </c>
      <c r="H283" s="7" t="s">
        <v>16</v>
      </c>
      <c r="I283" s="3" t="s">
        <v>16</v>
      </c>
      <c r="J283" s="3" t="s">
        <v>16</v>
      </c>
      <c r="K283" s="4" t="s">
        <v>1667</v>
      </c>
    </row>
    <row r="284" spans="1:11" ht="32.25" customHeight="1" x14ac:dyDescent="0.35">
      <c r="A284" t="s">
        <v>334</v>
      </c>
      <c r="B284" s="5" t="s">
        <v>12</v>
      </c>
      <c r="C284" t="s">
        <v>13</v>
      </c>
      <c r="D284" t="s">
        <v>18</v>
      </c>
      <c r="E284" t="s">
        <v>19</v>
      </c>
      <c r="F284" s="6" t="s">
        <v>16</v>
      </c>
      <c r="G284" s="7" t="s">
        <v>16</v>
      </c>
      <c r="H284" s="7" t="s">
        <v>16</v>
      </c>
      <c r="I284" s="3" t="s">
        <v>1330</v>
      </c>
      <c r="J284" s="3" t="s">
        <v>16</v>
      </c>
      <c r="K284" s="4" t="s">
        <v>1412</v>
      </c>
    </row>
    <row r="285" spans="1:11" ht="32.25" customHeight="1" x14ac:dyDescent="0.35">
      <c r="A285" t="s">
        <v>335</v>
      </c>
      <c r="B285" s="8" t="s">
        <v>12</v>
      </c>
      <c r="C285" t="s">
        <v>35</v>
      </c>
      <c r="D285" t="s">
        <v>14</v>
      </c>
      <c r="E285" t="s">
        <v>15</v>
      </c>
      <c r="F285" s="6" t="s">
        <v>16</v>
      </c>
      <c r="G285" s="7" t="s">
        <v>16</v>
      </c>
      <c r="H285" s="7" t="s">
        <v>16</v>
      </c>
      <c r="I285" s="3" t="s">
        <v>16</v>
      </c>
      <c r="J285" s="3" t="s">
        <v>16</v>
      </c>
      <c r="K285" s="4" t="s">
        <v>1110</v>
      </c>
    </row>
    <row r="286" spans="1:11" ht="32.25" customHeight="1" x14ac:dyDescent="0.35">
      <c r="A286" t="s">
        <v>336</v>
      </c>
      <c r="B286" s="5" t="s">
        <v>53</v>
      </c>
      <c r="C286" t="s">
        <v>35</v>
      </c>
      <c r="D286" t="s">
        <v>14</v>
      </c>
      <c r="E286" t="s">
        <v>15</v>
      </c>
      <c r="F286" s="6" t="s">
        <v>337</v>
      </c>
      <c r="G286" s="7" t="s">
        <v>338</v>
      </c>
      <c r="H286" s="7" t="s">
        <v>220</v>
      </c>
      <c r="I286" s="3" t="s">
        <v>1330</v>
      </c>
      <c r="J286" s="3" t="s">
        <v>22</v>
      </c>
      <c r="K286" s="4" t="s">
        <v>1338</v>
      </c>
    </row>
    <row r="287" spans="1:11" ht="32.25" customHeight="1" x14ac:dyDescent="0.35">
      <c r="A287" t="s">
        <v>339</v>
      </c>
      <c r="B287" s="8" t="s">
        <v>12</v>
      </c>
      <c r="C287" t="s">
        <v>13</v>
      </c>
      <c r="D287" t="s">
        <v>14</v>
      </c>
      <c r="E287" t="s">
        <v>15</v>
      </c>
      <c r="F287" s="6" t="s">
        <v>16</v>
      </c>
      <c r="G287" s="7" t="s">
        <v>16</v>
      </c>
      <c r="H287" s="7" t="s">
        <v>16</v>
      </c>
      <c r="I287" s="3" t="s">
        <v>16</v>
      </c>
      <c r="J287" s="3" t="s">
        <v>16</v>
      </c>
      <c r="K287" s="4" t="s">
        <v>1413</v>
      </c>
    </row>
    <row r="288" spans="1:11" ht="32.25" customHeight="1" x14ac:dyDescent="0.35">
      <c r="A288" t="s">
        <v>340</v>
      </c>
      <c r="B288" s="5" t="s">
        <v>48</v>
      </c>
      <c r="C288" t="s">
        <v>35</v>
      </c>
      <c r="D288" t="s">
        <v>30</v>
      </c>
      <c r="E288" t="s">
        <v>31</v>
      </c>
      <c r="F288" s="6" t="s">
        <v>16</v>
      </c>
      <c r="G288" s="7" t="s">
        <v>16</v>
      </c>
      <c r="H288" s="7" t="s">
        <v>16</v>
      </c>
      <c r="I288" s="3" t="s">
        <v>16</v>
      </c>
      <c r="J288" s="3" t="s">
        <v>16</v>
      </c>
      <c r="K288" s="4" t="s">
        <v>1668</v>
      </c>
    </row>
    <row r="289" spans="1:11" ht="32.25" customHeight="1" x14ac:dyDescent="0.35">
      <c r="A289" t="s">
        <v>340</v>
      </c>
      <c r="B289" s="8" t="s">
        <v>56</v>
      </c>
      <c r="C289" t="s">
        <v>35</v>
      </c>
      <c r="D289" t="s">
        <v>30</v>
      </c>
      <c r="E289" t="s">
        <v>31</v>
      </c>
      <c r="F289" s="6" t="s">
        <v>16</v>
      </c>
      <c r="G289" s="7" t="s">
        <v>16</v>
      </c>
      <c r="H289" s="7" t="s">
        <v>16</v>
      </c>
      <c r="I289" s="3" t="s">
        <v>16</v>
      </c>
      <c r="J289" s="3" t="s">
        <v>16</v>
      </c>
      <c r="K289" s="4" t="s">
        <v>1543</v>
      </c>
    </row>
    <row r="290" spans="1:11" ht="32.25" customHeight="1" x14ac:dyDescent="0.35">
      <c r="A290" t="s">
        <v>341</v>
      </c>
      <c r="B290" s="5" t="s">
        <v>12</v>
      </c>
      <c r="C290" t="s">
        <v>13</v>
      </c>
      <c r="D290" t="s">
        <v>18</v>
      </c>
      <c r="E290" t="s">
        <v>19</v>
      </c>
      <c r="F290" s="6" t="s">
        <v>16</v>
      </c>
      <c r="G290" s="7" t="s">
        <v>16</v>
      </c>
      <c r="H290" s="7" t="s">
        <v>16</v>
      </c>
      <c r="I290" s="3" t="s">
        <v>1330</v>
      </c>
      <c r="J290" s="3" t="s">
        <v>16</v>
      </c>
      <c r="K290" s="4" t="s">
        <v>1906</v>
      </c>
    </row>
    <row r="291" spans="1:11" ht="32.25" customHeight="1" x14ac:dyDescent="0.35">
      <c r="A291" t="s">
        <v>342</v>
      </c>
      <c r="B291" s="8" t="s">
        <v>12</v>
      </c>
      <c r="C291" t="s">
        <v>13</v>
      </c>
      <c r="D291" t="s">
        <v>136</v>
      </c>
      <c r="E291" t="s">
        <v>52</v>
      </c>
      <c r="F291" s="2" t="s">
        <v>343</v>
      </c>
      <c r="G291" t="s">
        <v>344</v>
      </c>
      <c r="H291" t="s">
        <v>345</v>
      </c>
      <c r="I291" s="3" t="s">
        <v>1330</v>
      </c>
      <c r="J291" s="3" t="s">
        <v>22</v>
      </c>
      <c r="K291" s="4" t="s">
        <v>1111</v>
      </c>
    </row>
    <row r="292" spans="1:11" ht="32.25" customHeight="1" x14ac:dyDescent="0.35">
      <c r="A292" t="s">
        <v>346</v>
      </c>
      <c r="B292" s="5" t="s">
        <v>21</v>
      </c>
      <c r="C292" t="s">
        <v>13</v>
      </c>
      <c r="D292" t="s">
        <v>18</v>
      </c>
      <c r="E292" t="s">
        <v>19</v>
      </c>
      <c r="F292" s="6" t="s">
        <v>16</v>
      </c>
      <c r="G292" s="7" t="s">
        <v>16</v>
      </c>
      <c r="H292" s="7" t="s">
        <v>16</v>
      </c>
      <c r="I292" s="3" t="s">
        <v>1330</v>
      </c>
      <c r="J292" s="3" t="s">
        <v>16</v>
      </c>
      <c r="K292" s="4" t="s">
        <v>1112</v>
      </c>
    </row>
    <row r="293" spans="1:11" ht="32.25" customHeight="1" x14ac:dyDescent="0.35">
      <c r="A293" t="s">
        <v>347</v>
      </c>
      <c r="B293" s="8" t="s">
        <v>53</v>
      </c>
      <c r="C293" t="s">
        <v>13</v>
      </c>
      <c r="D293" t="s">
        <v>282</v>
      </c>
      <c r="E293" t="s">
        <v>15</v>
      </c>
      <c r="F293" s="9" t="s">
        <v>99</v>
      </c>
      <c r="G293" s="7" t="s">
        <v>16</v>
      </c>
      <c r="H293" s="7" t="s">
        <v>16</v>
      </c>
      <c r="I293" s="3" t="s">
        <v>1330</v>
      </c>
      <c r="J293" s="3" t="s">
        <v>16</v>
      </c>
      <c r="K293" s="4" t="s">
        <v>1414</v>
      </c>
    </row>
    <row r="294" spans="1:11" ht="32.25" customHeight="1" x14ac:dyDescent="0.35">
      <c r="A294" t="s">
        <v>347</v>
      </c>
      <c r="B294" s="5" t="s">
        <v>53</v>
      </c>
      <c r="C294" t="s">
        <v>35</v>
      </c>
      <c r="D294" t="s">
        <v>34</v>
      </c>
      <c r="E294" t="s">
        <v>15</v>
      </c>
      <c r="F294" s="9" t="s">
        <v>99</v>
      </c>
      <c r="G294" s="7" t="s">
        <v>16</v>
      </c>
      <c r="H294" s="7" t="s">
        <v>16</v>
      </c>
      <c r="I294" s="3" t="s">
        <v>1330</v>
      </c>
      <c r="J294" s="3" t="s">
        <v>16</v>
      </c>
      <c r="K294" s="4" t="s">
        <v>1415</v>
      </c>
    </row>
    <row r="295" spans="1:11" ht="32.25" customHeight="1" x14ac:dyDescent="0.35">
      <c r="A295" t="s">
        <v>348</v>
      </c>
      <c r="B295" s="8" t="s">
        <v>12</v>
      </c>
      <c r="C295" t="s">
        <v>13</v>
      </c>
      <c r="D295" t="s">
        <v>44</v>
      </c>
      <c r="E295" t="s">
        <v>45</v>
      </c>
      <c r="F295" s="6" t="s">
        <v>16</v>
      </c>
      <c r="G295" s="7" t="s">
        <v>16</v>
      </c>
      <c r="H295" s="7" t="s">
        <v>16</v>
      </c>
      <c r="I295" s="3" t="s">
        <v>1330</v>
      </c>
      <c r="J295" s="3" t="s">
        <v>16</v>
      </c>
      <c r="K295" s="4" t="s">
        <v>1113</v>
      </c>
    </row>
    <row r="296" spans="1:11" ht="32.25" customHeight="1" x14ac:dyDescent="0.35">
      <c r="A296" t="s">
        <v>349</v>
      </c>
      <c r="B296" s="5" t="s">
        <v>12</v>
      </c>
      <c r="C296" t="s">
        <v>13</v>
      </c>
      <c r="D296" t="s">
        <v>24</v>
      </c>
      <c r="E296" t="s">
        <v>25</v>
      </c>
      <c r="F296" s="6" t="s">
        <v>120</v>
      </c>
      <c r="G296" s="7" t="s">
        <v>121</v>
      </c>
      <c r="H296" s="7" t="s">
        <v>122</v>
      </c>
      <c r="I296" s="3" t="s">
        <v>1330</v>
      </c>
      <c r="J296" s="3" t="s">
        <v>22</v>
      </c>
      <c r="K296" s="4" t="s">
        <v>1382</v>
      </c>
    </row>
    <row r="297" spans="1:11" ht="32.25" customHeight="1" x14ac:dyDescent="0.35">
      <c r="A297" t="s">
        <v>349</v>
      </c>
      <c r="B297" s="8" t="s">
        <v>56</v>
      </c>
      <c r="C297" t="s">
        <v>13</v>
      </c>
      <c r="D297" t="s">
        <v>24</v>
      </c>
      <c r="E297" t="s">
        <v>25</v>
      </c>
      <c r="F297" s="6" t="s">
        <v>350</v>
      </c>
      <c r="G297" s="7" t="s">
        <v>351</v>
      </c>
      <c r="H297" s="7" t="s">
        <v>110</v>
      </c>
      <c r="I297" s="3" t="s">
        <v>1330</v>
      </c>
      <c r="J297" s="3" t="s">
        <v>22</v>
      </c>
      <c r="K297" s="4" t="s">
        <v>1669</v>
      </c>
    </row>
    <row r="298" spans="1:11" ht="32.25" customHeight="1" x14ac:dyDescent="0.35">
      <c r="A298" t="s">
        <v>352</v>
      </c>
      <c r="B298" s="5" t="s">
        <v>12</v>
      </c>
      <c r="C298" t="s">
        <v>13</v>
      </c>
      <c r="D298" t="s">
        <v>353</v>
      </c>
      <c r="E298" t="s">
        <v>214</v>
      </c>
      <c r="F298" s="2" t="s">
        <v>354</v>
      </c>
      <c r="G298" t="s">
        <v>355</v>
      </c>
      <c r="H298" t="s">
        <v>71</v>
      </c>
      <c r="I298" s="3" t="s">
        <v>1330</v>
      </c>
      <c r="J298" s="3" t="s">
        <v>183</v>
      </c>
      <c r="K298" s="4" t="s">
        <v>1114</v>
      </c>
    </row>
    <row r="299" spans="1:11" ht="32.25" customHeight="1" x14ac:dyDescent="0.35">
      <c r="A299" t="s">
        <v>356</v>
      </c>
      <c r="B299" s="8" t="s">
        <v>20</v>
      </c>
      <c r="C299" t="s">
        <v>35</v>
      </c>
      <c r="D299" t="s">
        <v>83</v>
      </c>
      <c r="E299" t="s">
        <v>279</v>
      </c>
      <c r="F299" s="6" t="s">
        <v>16</v>
      </c>
      <c r="G299" s="7" t="s">
        <v>16</v>
      </c>
      <c r="H299" s="7" t="s">
        <v>16</v>
      </c>
      <c r="I299" s="3" t="s">
        <v>1330</v>
      </c>
      <c r="J299" s="3" t="s">
        <v>16</v>
      </c>
      <c r="K299" s="4" t="s">
        <v>1416</v>
      </c>
    </row>
    <row r="300" spans="1:11" ht="32.25" customHeight="1" x14ac:dyDescent="0.35">
      <c r="A300" t="s">
        <v>357</v>
      </c>
      <c r="B300" s="5" t="s">
        <v>12</v>
      </c>
      <c r="C300" t="s">
        <v>13</v>
      </c>
      <c r="D300" t="s">
        <v>18</v>
      </c>
      <c r="E300" t="s">
        <v>19</v>
      </c>
      <c r="F300" s="6" t="s">
        <v>16</v>
      </c>
      <c r="G300" s="7" t="s">
        <v>16</v>
      </c>
      <c r="H300" s="7" t="s">
        <v>16</v>
      </c>
      <c r="I300" s="3" t="s">
        <v>16</v>
      </c>
      <c r="J300" s="3" t="s">
        <v>16</v>
      </c>
      <c r="K300" s="4" t="s">
        <v>1417</v>
      </c>
    </row>
    <row r="301" spans="1:11" ht="32.25" customHeight="1" x14ac:dyDescent="0.35">
      <c r="A301" t="s">
        <v>357</v>
      </c>
      <c r="B301" s="8" t="s">
        <v>12</v>
      </c>
      <c r="C301" t="s">
        <v>13</v>
      </c>
      <c r="D301" t="s">
        <v>30</v>
      </c>
      <c r="E301" t="s">
        <v>31</v>
      </c>
      <c r="F301" s="6" t="s">
        <v>16</v>
      </c>
      <c r="G301" s="7" t="s">
        <v>16</v>
      </c>
      <c r="H301" s="7" t="s">
        <v>16</v>
      </c>
      <c r="I301" s="3" t="s">
        <v>16</v>
      </c>
      <c r="J301" s="3" t="s">
        <v>16</v>
      </c>
      <c r="K301" s="4" t="s">
        <v>1670</v>
      </c>
    </row>
    <row r="302" spans="1:11" ht="32.25" customHeight="1" x14ac:dyDescent="0.35">
      <c r="A302" t="s">
        <v>357</v>
      </c>
      <c r="B302" s="5" t="s">
        <v>12</v>
      </c>
      <c r="C302" t="s">
        <v>13</v>
      </c>
      <c r="D302" t="s">
        <v>18</v>
      </c>
      <c r="E302" t="s">
        <v>19</v>
      </c>
      <c r="F302" s="6" t="s">
        <v>16</v>
      </c>
      <c r="G302" s="7" t="s">
        <v>16</v>
      </c>
      <c r="H302" s="7" t="s">
        <v>16</v>
      </c>
      <c r="I302" s="3" t="s">
        <v>16</v>
      </c>
      <c r="J302" s="3" t="s">
        <v>16</v>
      </c>
      <c r="K302" s="4" t="s">
        <v>1115</v>
      </c>
    </row>
    <row r="303" spans="1:11" ht="32.25" customHeight="1" x14ac:dyDescent="0.35">
      <c r="A303" t="s">
        <v>357</v>
      </c>
      <c r="B303" s="8" t="s">
        <v>12</v>
      </c>
      <c r="C303" t="s">
        <v>13</v>
      </c>
      <c r="D303" t="s">
        <v>18</v>
      </c>
      <c r="E303" t="s">
        <v>19</v>
      </c>
      <c r="F303" s="6" t="s">
        <v>16</v>
      </c>
      <c r="G303" s="7" t="s">
        <v>16</v>
      </c>
      <c r="H303" s="7" t="s">
        <v>16</v>
      </c>
      <c r="I303" s="3" t="s">
        <v>16</v>
      </c>
      <c r="J303" s="3" t="s">
        <v>16</v>
      </c>
      <c r="K303" s="4" t="s">
        <v>1671</v>
      </c>
    </row>
    <row r="304" spans="1:11" ht="32.25" customHeight="1" x14ac:dyDescent="0.35">
      <c r="A304" t="s">
        <v>357</v>
      </c>
      <c r="B304" s="5" t="s">
        <v>12</v>
      </c>
      <c r="C304" t="s">
        <v>13</v>
      </c>
      <c r="D304" t="s">
        <v>18</v>
      </c>
      <c r="E304" t="s">
        <v>19</v>
      </c>
      <c r="F304" s="6" t="s">
        <v>16</v>
      </c>
      <c r="G304" s="7" t="s">
        <v>16</v>
      </c>
      <c r="H304" s="7" t="s">
        <v>16</v>
      </c>
      <c r="I304" s="3" t="s">
        <v>16</v>
      </c>
      <c r="J304" s="3" t="s">
        <v>16</v>
      </c>
      <c r="K304" s="4" t="s">
        <v>1672</v>
      </c>
    </row>
    <row r="305" spans="1:11" ht="32.25" customHeight="1" x14ac:dyDescent="0.35">
      <c r="A305" t="s">
        <v>357</v>
      </c>
      <c r="B305" s="8" t="s">
        <v>20</v>
      </c>
      <c r="C305" t="s">
        <v>35</v>
      </c>
      <c r="D305" t="s">
        <v>18</v>
      </c>
      <c r="E305" t="s">
        <v>19</v>
      </c>
      <c r="F305" s="6" t="s">
        <v>16</v>
      </c>
      <c r="G305" s="7" t="s">
        <v>16</v>
      </c>
      <c r="H305" s="7" t="s">
        <v>16</v>
      </c>
      <c r="I305" s="3" t="s">
        <v>16</v>
      </c>
      <c r="J305" s="3" t="s">
        <v>16</v>
      </c>
      <c r="K305" s="4" t="s">
        <v>1673</v>
      </c>
    </row>
    <row r="306" spans="1:11" ht="32.25" customHeight="1" x14ac:dyDescent="0.35">
      <c r="A306" t="s">
        <v>357</v>
      </c>
      <c r="B306" s="5" t="s">
        <v>21</v>
      </c>
      <c r="C306" t="s">
        <v>13</v>
      </c>
      <c r="D306" t="s">
        <v>30</v>
      </c>
      <c r="E306" t="s">
        <v>31</v>
      </c>
      <c r="F306" s="6" t="s">
        <v>16</v>
      </c>
      <c r="G306" s="7" t="s">
        <v>16</v>
      </c>
      <c r="H306" s="7" t="s">
        <v>16</v>
      </c>
      <c r="I306" s="3" t="s">
        <v>16</v>
      </c>
      <c r="J306" s="3" t="s">
        <v>16</v>
      </c>
      <c r="K306" s="4" t="s">
        <v>1418</v>
      </c>
    </row>
    <row r="307" spans="1:11" ht="32.25" customHeight="1" x14ac:dyDescent="0.35">
      <c r="A307" t="s">
        <v>357</v>
      </c>
      <c r="B307" s="8" t="s">
        <v>54</v>
      </c>
      <c r="C307" t="s">
        <v>13</v>
      </c>
      <c r="D307" t="s">
        <v>18</v>
      </c>
      <c r="E307" t="s">
        <v>19</v>
      </c>
      <c r="F307" s="6" t="s">
        <v>16</v>
      </c>
      <c r="G307" s="7" t="s">
        <v>16</v>
      </c>
      <c r="H307" s="7" t="s">
        <v>16</v>
      </c>
      <c r="I307" s="3" t="s">
        <v>16</v>
      </c>
      <c r="J307" s="3" t="s">
        <v>16</v>
      </c>
      <c r="K307" s="4" t="s">
        <v>1674</v>
      </c>
    </row>
    <row r="308" spans="1:11" ht="32.25" customHeight="1" x14ac:dyDescent="0.35">
      <c r="A308" t="s">
        <v>357</v>
      </c>
      <c r="B308" s="5" t="s">
        <v>54</v>
      </c>
      <c r="C308" t="s">
        <v>13</v>
      </c>
      <c r="D308" t="s">
        <v>18</v>
      </c>
      <c r="E308" t="s">
        <v>19</v>
      </c>
      <c r="F308" s="6" t="s">
        <v>16</v>
      </c>
      <c r="G308" s="7" t="s">
        <v>16</v>
      </c>
      <c r="H308" s="7" t="s">
        <v>16</v>
      </c>
      <c r="I308" s="3" t="s">
        <v>16</v>
      </c>
      <c r="J308" s="3" t="s">
        <v>16</v>
      </c>
      <c r="K308" s="4" t="s">
        <v>1675</v>
      </c>
    </row>
    <row r="309" spans="1:11" ht="32.25" customHeight="1" x14ac:dyDescent="0.35">
      <c r="A309" t="s">
        <v>357</v>
      </c>
      <c r="B309" s="8" t="s">
        <v>55</v>
      </c>
      <c r="C309" t="s">
        <v>35</v>
      </c>
      <c r="D309" t="s">
        <v>18</v>
      </c>
      <c r="E309" t="s">
        <v>19</v>
      </c>
      <c r="F309" s="6" t="s">
        <v>16</v>
      </c>
      <c r="G309" s="7" t="s">
        <v>16</v>
      </c>
      <c r="H309" s="7" t="s">
        <v>16</v>
      </c>
      <c r="I309" s="3" t="s">
        <v>16</v>
      </c>
      <c r="J309" s="3" t="s">
        <v>16</v>
      </c>
      <c r="K309" s="4" t="s">
        <v>1419</v>
      </c>
    </row>
    <row r="310" spans="1:11" ht="32.25" customHeight="1" x14ac:dyDescent="0.35">
      <c r="A310" t="s">
        <v>358</v>
      </c>
      <c r="B310" s="5" t="s">
        <v>56</v>
      </c>
      <c r="C310" t="s">
        <v>13</v>
      </c>
      <c r="D310" t="s">
        <v>18</v>
      </c>
      <c r="E310" t="s">
        <v>19</v>
      </c>
      <c r="F310" s="6" t="s">
        <v>359</v>
      </c>
      <c r="G310" s="7" t="s">
        <v>360</v>
      </c>
      <c r="H310" s="7" t="s">
        <v>361</v>
      </c>
      <c r="I310" s="3" t="s">
        <v>1330</v>
      </c>
      <c r="J310" s="3" t="s">
        <v>43</v>
      </c>
      <c r="K310" s="4" t="s">
        <v>1116</v>
      </c>
    </row>
    <row r="311" spans="1:11" ht="32.25" customHeight="1" x14ac:dyDescent="0.35">
      <c r="A311" t="s">
        <v>362</v>
      </c>
      <c r="B311" s="8" t="s">
        <v>12</v>
      </c>
      <c r="C311" t="s">
        <v>13</v>
      </c>
      <c r="D311" t="s">
        <v>34</v>
      </c>
      <c r="E311" t="s">
        <v>15</v>
      </c>
      <c r="F311" s="6" t="s">
        <v>16</v>
      </c>
      <c r="G311" s="7" t="s">
        <v>16</v>
      </c>
      <c r="H311" s="7" t="s">
        <v>16</v>
      </c>
      <c r="I311" s="3" t="s">
        <v>16</v>
      </c>
      <c r="J311" s="3" t="s">
        <v>16</v>
      </c>
      <c r="K311" s="4" t="s">
        <v>1676</v>
      </c>
    </row>
    <row r="312" spans="1:11" ht="32.25" customHeight="1" x14ac:dyDescent="0.35">
      <c r="A312" t="s">
        <v>363</v>
      </c>
      <c r="B312" s="5" t="s">
        <v>12</v>
      </c>
      <c r="C312" t="s">
        <v>13</v>
      </c>
      <c r="D312" t="s">
        <v>30</v>
      </c>
      <c r="E312" t="s">
        <v>31</v>
      </c>
      <c r="F312" s="6" t="s">
        <v>16</v>
      </c>
      <c r="G312" s="7" t="s">
        <v>16</v>
      </c>
      <c r="H312" s="7" t="s">
        <v>16</v>
      </c>
      <c r="I312" s="3" t="s">
        <v>16</v>
      </c>
      <c r="J312" s="3" t="s">
        <v>16</v>
      </c>
      <c r="K312" s="4" t="s">
        <v>1677</v>
      </c>
    </row>
    <row r="313" spans="1:11" ht="32.25" customHeight="1" x14ac:dyDescent="0.35">
      <c r="A313" t="s">
        <v>363</v>
      </c>
      <c r="B313" s="8" t="s">
        <v>21</v>
      </c>
      <c r="C313" t="s">
        <v>13</v>
      </c>
      <c r="D313" t="s">
        <v>14</v>
      </c>
      <c r="E313" t="s">
        <v>15</v>
      </c>
      <c r="F313" s="6" t="s">
        <v>16</v>
      </c>
      <c r="G313" s="7" t="s">
        <v>16</v>
      </c>
      <c r="H313" s="7" t="s">
        <v>16</v>
      </c>
      <c r="I313" s="3" t="s">
        <v>16</v>
      </c>
      <c r="J313" s="3" t="s">
        <v>16</v>
      </c>
      <c r="K313" s="4" t="s">
        <v>1117</v>
      </c>
    </row>
    <row r="314" spans="1:11" ht="32.25" customHeight="1" x14ac:dyDescent="0.35">
      <c r="A314" t="s">
        <v>363</v>
      </c>
      <c r="B314" s="5" t="s">
        <v>54</v>
      </c>
      <c r="C314" t="s">
        <v>13</v>
      </c>
      <c r="D314" t="s">
        <v>34</v>
      </c>
      <c r="E314" t="s">
        <v>15</v>
      </c>
      <c r="F314" s="6" t="s">
        <v>16</v>
      </c>
      <c r="G314" s="7" t="s">
        <v>16</v>
      </c>
      <c r="H314" s="7" t="s">
        <v>16</v>
      </c>
      <c r="I314" s="3" t="s">
        <v>16</v>
      </c>
      <c r="J314" s="3" t="s">
        <v>16</v>
      </c>
      <c r="K314" s="4" t="s">
        <v>1859</v>
      </c>
    </row>
    <row r="315" spans="1:11" ht="32.25" customHeight="1" x14ac:dyDescent="0.35">
      <c r="A315" t="s">
        <v>363</v>
      </c>
      <c r="B315" s="8" t="s">
        <v>56</v>
      </c>
      <c r="C315" t="s">
        <v>13</v>
      </c>
      <c r="D315" t="s">
        <v>14</v>
      </c>
      <c r="E315" t="s">
        <v>15</v>
      </c>
      <c r="F315" s="6" t="s">
        <v>16</v>
      </c>
      <c r="G315" s="7" t="s">
        <v>16</v>
      </c>
      <c r="H315" s="7" t="s">
        <v>16</v>
      </c>
      <c r="I315" s="3" t="s">
        <v>16</v>
      </c>
      <c r="J315" s="3" t="s">
        <v>16</v>
      </c>
      <c r="K315" s="4" t="s">
        <v>1544</v>
      </c>
    </row>
    <row r="316" spans="1:11" ht="32.25" customHeight="1" x14ac:dyDescent="0.35">
      <c r="A316" t="s">
        <v>364</v>
      </c>
      <c r="B316" s="5" t="s">
        <v>12</v>
      </c>
      <c r="C316" t="s">
        <v>13</v>
      </c>
      <c r="D316" t="s">
        <v>30</v>
      </c>
      <c r="E316" t="s">
        <v>31</v>
      </c>
      <c r="F316" s="6" t="s">
        <v>345</v>
      </c>
      <c r="G316" s="7" t="s">
        <v>365</v>
      </c>
      <c r="H316" s="7" t="s">
        <v>16</v>
      </c>
      <c r="I316" s="3" t="s">
        <v>1330</v>
      </c>
      <c r="J316" s="3" t="s">
        <v>22</v>
      </c>
      <c r="K316" s="4" t="s">
        <v>1678</v>
      </c>
    </row>
    <row r="317" spans="1:11" ht="32.25" customHeight="1" x14ac:dyDescent="0.35">
      <c r="A317" t="s">
        <v>366</v>
      </c>
      <c r="B317" s="8" t="s">
        <v>12</v>
      </c>
      <c r="C317" t="s">
        <v>13</v>
      </c>
      <c r="D317" t="s">
        <v>367</v>
      </c>
      <c r="E317" t="s">
        <v>40</v>
      </c>
      <c r="F317" s="6" t="s">
        <v>368</v>
      </c>
      <c r="G317" s="7" t="s">
        <v>369</v>
      </c>
      <c r="H317" s="7" t="s">
        <v>370</v>
      </c>
      <c r="I317" s="3" t="s">
        <v>1330</v>
      </c>
      <c r="J317" s="3" t="s">
        <v>22</v>
      </c>
      <c r="K317" s="4" t="s">
        <v>1118</v>
      </c>
    </row>
    <row r="318" spans="1:11" ht="32.25" customHeight="1" x14ac:dyDescent="0.35">
      <c r="A318" t="s">
        <v>371</v>
      </c>
      <c r="B318" s="5" t="s">
        <v>12</v>
      </c>
      <c r="C318" t="s">
        <v>13</v>
      </c>
      <c r="D318" t="s">
        <v>136</v>
      </c>
      <c r="E318" t="s">
        <v>45</v>
      </c>
      <c r="F318" s="2" t="s">
        <v>16</v>
      </c>
      <c r="G318" t="s">
        <v>16</v>
      </c>
      <c r="H318" s="7" t="s">
        <v>16</v>
      </c>
      <c r="I318" s="3" t="s">
        <v>1330</v>
      </c>
      <c r="J318" s="3" t="s">
        <v>16</v>
      </c>
      <c r="K318" s="4" t="s">
        <v>1679</v>
      </c>
    </row>
    <row r="319" spans="1:11" ht="32.25" customHeight="1" x14ac:dyDescent="0.35">
      <c r="A319" t="s">
        <v>372</v>
      </c>
      <c r="B319" s="8" t="s">
        <v>12</v>
      </c>
      <c r="C319" t="s">
        <v>35</v>
      </c>
      <c r="D319" t="s">
        <v>24</v>
      </c>
      <c r="E319" t="s">
        <v>78</v>
      </c>
      <c r="F319" s="9" t="s">
        <v>99</v>
      </c>
      <c r="G319" s="7" t="s">
        <v>16</v>
      </c>
      <c r="H319" s="7" t="s">
        <v>16</v>
      </c>
      <c r="I319" s="3" t="s">
        <v>1330</v>
      </c>
      <c r="J319" s="3" t="s">
        <v>22</v>
      </c>
      <c r="K319" s="4" t="s">
        <v>1119</v>
      </c>
    </row>
    <row r="320" spans="1:11" ht="32.25" customHeight="1" x14ac:dyDescent="0.35">
      <c r="A320" t="s">
        <v>373</v>
      </c>
      <c r="B320" s="5" t="s">
        <v>12</v>
      </c>
      <c r="C320" t="s">
        <v>13</v>
      </c>
      <c r="D320" t="s">
        <v>100</v>
      </c>
      <c r="E320" t="s">
        <v>101</v>
      </c>
      <c r="F320" s="6" t="s">
        <v>92</v>
      </c>
      <c r="G320" s="7" t="s">
        <v>92</v>
      </c>
      <c r="H320" s="7" t="s">
        <v>154</v>
      </c>
      <c r="I320" s="3" t="s">
        <v>1330</v>
      </c>
      <c r="J320" s="3" t="s">
        <v>22</v>
      </c>
      <c r="K320" s="4" t="s">
        <v>1120</v>
      </c>
    </row>
    <row r="321" spans="1:11" ht="32.25" customHeight="1" x14ac:dyDescent="0.35">
      <c r="A321" t="s">
        <v>374</v>
      </c>
      <c r="B321" s="8" t="s">
        <v>53</v>
      </c>
      <c r="C321" t="s">
        <v>35</v>
      </c>
      <c r="D321" t="s">
        <v>51</v>
      </c>
      <c r="E321" t="s">
        <v>52</v>
      </c>
      <c r="F321" s="6" t="s">
        <v>375</v>
      </c>
      <c r="G321" s="7" t="s">
        <v>376</v>
      </c>
      <c r="H321" s="7" t="s">
        <v>377</v>
      </c>
      <c r="I321" s="3" t="s">
        <v>1330</v>
      </c>
      <c r="J321" s="3" t="s">
        <v>22</v>
      </c>
      <c r="K321" s="4" t="s">
        <v>1420</v>
      </c>
    </row>
    <row r="322" spans="1:11" ht="32.25" customHeight="1" x14ac:dyDescent="0.35">
      <c r="A322" t="s">
        <v>378</v>
      </c>
      <c r="B322" s="5" t="s">
        <v>53</v>
      </c>
      <c r="C322" t="s">
        <v>13</v>
      </c>
      <c r="D322" t="s">
        <v>213</v>
      </c>
      <c r="E322" t="s">
        <v>214</v>
      </c>
      <c r="F322" s="2" t="s">
        <v>16</v>
      </c>
      <c r="G322" t="s">
        <v>16</v>
      </c>
      <c r="H322" s="7" t="s">
        <v>16</v>
      </c>
      <c r="I322" s="3" t="s">
        <v>16</v>
      </c>
      <c r="J322" s="3" t="s">
        <v>16</v>
      </c>
      <c r="K322" s="4" t="s">
        <v>1680</v>
      </c>
    </row>
    <row r="323" spans="1:11" ht="32.25" customHeight="1" x14ac:dyDescent="0.35">
      <c r="A323" t="s">
        <v>379</v>
      </c>
      <c r="B323" s="8" t="s">
        <v>12</v>
      </c>
      <c r="C323" t="s">
        <v>13</v>
      </c>
      <c r="D323" t="s">
        <v>30</v>
      </c>
      <c r="E323" t="s">
        <v>31</v>
      </c>
      <c r="F323" s="6" t="s">
        <v>16</v>
      </c>
      <c r="G323" s="7" t="s">
        <v>16</v>
      </c>
      <c r="H323" s="7" t="s">
        <v>16</v>
      </c>
      <c r="I323" s="3" t="s">
        <v>1330</v>
      </c>
      <c r="J323" s="3" t="s">
        <v>16</v>
      </c>
      <c r="K323" s="4" t="s">
        <v>1681</v>
      </c>
    </row>
    <row r="324" spans="1:11" ht="32.25" customHeight="1" x14ac:dyDescent="0.35">
      <c r="A324" t="s">
        <v>380</v>
      </c>
      <c r="B324" s="5" t="s">
        <v>20</v>
      </c>
      <c r="C324" t="s">
        <v>13</v>
      </c>
      <c r="D324" t="s">
        <v>30</v>
      </c>
      <c r="E324" t="s">
        <v>31</v>
      </c>
      <c r="F324" s="6" t="s">
        <v>381</v>
      </c>
      <c r="G324" s="7" t="s">
        <v>382</v>
      </c>
      <c r="H324" s="7" t="s">
        <v>327</v>
      </c>
      <c r="I324" s="3" t="s">
        <v>1330</v>
      </c>
      <c r="J324" s="3" t="s">
        <v>22</v>
      </c>
      <c r="K324" s="4" t="s">
        <v>1121</v>
      </c>
    </row>
    <row r="325" spans="1:11" ht="32.25" customHeight="1" x14ac:dyDescent="0.35">
      <c r="A325" t="s">
        <v>383</v>
      </c>
      <c r="B325" s="8" t="s">
        <v>56</v>
      </c>
      <c r="C325" t="s">
        <v>13</v>
      </c>
      <c r="D325" t="s">
        <v>30</v>
      </c>
      <c r="E325" t="s">
        <v>31</v>
      </c>
      <c r="F325" s="6" t="s">
        <v>16</v>
      </c>
      <c r="G325" s="7" t="s">
        <v>16</v>
      </c>
      <c r="H325" s="7" t="s">
        <v>16</v>
      </c>
      <c r="I325" s="3" t="s">
        <v>1330</v>
      </c>
      <c r="J325" s="3" t="s">
        <v>16</v>
      </c>
      <c r="K325" s="4" t="s">
        <v>1682</v>
      </c>
    </row>
    <row r="326" spans="1:11" ht="32.25" customHeight="1" x14ac:dyDescent="0.35">
      <c r="A326" t="s">
        <v>384</v>
      </c>
      <c r="B326" s="5" t="s">
        <v>12</v>
      </c>
      <c r="C326" t="s">
        <v>13</v>
      </c>
      <c r="D326" t="s">
        <v>44</v>
      </c>
      <c r="E326" t="s">
        <v>45</v>
      </c>
      <c r="F326" s="6" t="s">
        <v>16</v>
      </c>
      <c r="G326" s="7" t="s">
        <v>16</v>
      </c>
      <c r="H326" s="7" t="s">
        <v>16</v>
      </c>
      <c r="I326" s="3" t="s">
        <v>16</v>
      </c>
      <c r="J326" s="3" t="s">
        <v>16</v>
      </c>
      <c r="K326" s="4" t="s">
        <v>1884</v>
      </c>
    </row>
    <row r="327" spans="1:11" ht="32.25" customHeight="1" x14ac:dyDescent="0.35">
      <c r="A327" t="s">
        <v>385</v>
      </c>
      <c r="B327" s="8" t="s">
        <v>12</v>
      </c>
      <c r="C327" t="s">
        <v>13</v>
      </c>
      <c r="D327" t="s">
        <v>30</v>
      </c>
      <c r="E327" t="s">
        <v>31</v>
      </c>
      <c r="F327" s="6" t="s">
        <v>16</v>
      </c>
      <c r="G327" s="7" t="s">
        <v>16</v>
      </c>
      <c r="H327" s="7" t="s">
        <v>16</v>
      </c>
      <c r="I327" s="3" t="s">
        <v>16</v>
      </c>
      <c r="J327" s="3" t="s">
        <v>16</v>
      </c>
      <c r="K327" s="4" t="s">
        <v>1382</v>
      </c>
    </row>
    <row r="328" spans="1:11" ht="32.25" customHeight="1" x14ac:dyDescent="0.35">
      <c r="A328" t="s">
        <v>386</v>
      </c>
      <c r="B328" s="5" t="s">
        <v>12</v>
      </c>
      <c r="C328" t="s">
        <v>13</v>
      </c>
      <c r="D328" t="s">
        <v>213</v>
      </c>
      <c r="E328" t="s">
        <v>214</v>
      </c>
      <c r="F328" s="2" t="s">
        <v>16</v>
      </c>
      <c r="G328" t="s">
        <v>16</v>
      </c>
      <c r="H328" s="7" t="s">
        <v>16</v>
      </c>
      <c r="I328" s="3" t="s">
        <v>16</v>
      </c>
      <c r="J328" s="3" t="s">
        <v>16</v>
      </c>
      <c r="K328" s="4" t="s">
        <v>1382</v>
      </c>
    </row>
    <row r="329" spans="1:11" ht="32.25" customHeight="1" x14ac:dyDescent="0.35">
      <c r="A329" t="s">
        <v>387</v>
      </c>
      <c r="B329" s="8" t="s">
        <v>12</v>
      </c>
      <c r="C329" t="s">
        <v>35</v>
      </c>
      <c r="D329" t="s">
        <v>30</v>
      </c>
      <c r="E329" t="s">
        <v>31</v>
      </c>
      <c r="F329" s="6" t="s">
        <v>16</v>
      </c>
      <c r="G329" s="7" t="s">
        <v>16</v>
      </c>
      <c r="H329" s="7" t="s">
        <v>16</v>
      </c>
      <c r="I329" s="3" t="s">
        <v>1330</v>
      </c>
      <c r="J329" s="3" t="s">
        <v>16</v>
      </c>
      <c r="K329" s="4" t="s">
        <v>1683</v>
      </c>
    </row>
    <row r="330" spans="1:11" ht="32.25" customHeight="1" x14ac:dyDescent="0.35">
      <c r="A330" t="s">
        <v>388</v>
      </c>
      <c r="B330" s="5" t="s">
        <v>20</v>
      </c>
      <c r="C330" t="s">
        <v>13</v>
      </c>
      <c r="D330" t="s">
        <v>14</v>
      </c>
      <c r="E330" t="s">
        <v>15</v>
      </c>
      <c r="F330" s="6" t="s">
        <v>16</v>
      </c>
      <c r="G330" s="7" t="s">
        <v>16</v>
      </c>
      <c r="H330" s="7" t="s">
        <v>16</v>
      </c>
      <c r="I330" s="3" t="s">
        <v>1330</v>
      </c>
      <c r="J330" s="3" t="s">
        <v>16</v>
      </c>
      <c r="K330" s="4" t="s">
        <v>1684</v>
      </c>
    </row>
    <row r="331" spans="1:11" ht="32.25" customHeight="1" x14ac:dyDescent="0.35">
      <c r="A331" t="s">
        <v>389</v>
      </c>
      <c r="B331" s="8" t="s">
        <v>12</v>
      </c>
      <c r="C331" t="s">
        <v>13</v>
      </c>
      <c r="D331" t="s">
        <v>49</v>
      </c>
      <c r="E331" t="s">
        <v>50</v>
      </c>
      <c r="F331" s="6" t="s">
        <v>16</v>
      </c>
      <c r="G331" s="7" t="s">
        <v>16</v>
      </c>
      <c r="H331" s="7" t="s">
        <v>16</v>
      </c>
      <c r="I331" s="3" t="s">
        <v>1330</v>
      </c>
      <c r="J331" s="3" t="s">
        <v>16</v>
      </c>
      <c r="K331" s="4" t="s">
        <v>1339</v>
      </c>
    </row>
    <row r="332" spans="1:11" ht="32.25" customHeight="1" x14ac:dyDescent="0.35">
      <c r="A332" t="s">
        <v>390</v>
      </c>
      <c r="B332" s="5" t="s">
        <v>20</v>
      </c>
      <c r="C332" t="s">
        <v>35</v>
      </c>
      <c r="D332" t="s">
        <v>256</v>
      </c>
      <c r="E332" t="s">
        <v>118</v>
      </c>
      <c r="F332" s="6" t="s">
        <v>391</v>
      </c>
      <c r="G332" s="7" t="s">
        <v>311</v>
      </c>
      <c r="H332" s="7" t="s">
        <v>392</v>
      </c>
      <c r="I332" s="3" t="s">
        <v>1330</v>
      </c>
      <c r="J332" s="3" t="s">
        <v>22</v>
      </c>
      <c r="K332" s="4" t="s">
        <v>1421</v>
      </c>
    </row>
    <row r="333" spans="1:11" ht="32.25" customHeight="1" x14ac:dyDescent="0.35">
      <c r="A333" t="s">
        <v>393</v>
      </c>
      <c r="B333" s="8" t="s">
        <v>12</v>
      </c>
      <c r="C333" t="s">
        <v>13</v>
      </c>
      <c r="D333" t="s">
        <v>14</v>
      </c>
      <c r="E333" t="s">
        <v>15</v>
      </c>
      <c r="F333" s="6" t="s">
        <v>16</v>
      </c>
      <c r="G333" s="7" t="s">
        <v>16</v>
      </c>
      <c r="H333" s="7" t="s">
        <v>16</v>
      </c>
      <c r="I333" s="3" t="s">
        <v>1330</v>
      </c>
      <c r="J333" s="3" t="s">
        <v>16</v>
      </c>
      <c r="K333" s="4" t="s">
        <v>1122</v>
      </c>
    </row>
    <row r="334" spans="1:11" ht="32.25" customHeight="1" x14ac:dyDescent="0.35">
      <c r="A334" t="s">
        <v>393</v>
      </c>
      <c r="B334" s="5" t="s">
        <v>12</v>
      </c>
      <c r="C334" t="s">
        <v>13</v>
      </c>
      <c r="D334" t="s">
        <v>14</v>
      </c>
      <c r="E334" t="s">
        <v>15</v>
      </c>
      <c r="F334" s="6" t="s">
        <v>16</v>
      </c>
      <c r="G334" s="7" t="s">
        <v>16</v>
      </c>
      <c r="H334" s="7" t="s">
        <v>16</v>
      </c>
      <c r="I334" s="3" t="s">
        <v>1330</v>
      </c>
      <c r="J334" s="3" t="s">
        <v>16</v>
      </c>
      <c r="K334" s="4" t="s">
        <v>1422</v>
      </c>
    </row>
    <row r="335" spans="1:11" ht="32.25" customHeight="1" x14ac:dyDescent="0.35">
      <c r="A335" t="s">
        <v>394</v>
      </c>
      <c r="B335" s="8" t="s">
        <v>12</v>
      </c>
      <c r="C335" t="s">
        <v>13</v>
      </c>
      <c r="D335" t="s">
        <v>24</v>
      </c>
      <c r="E335" t="s">
        <v>25</v>
      </c>
      <c r="F335" s="6" t="s">
        <v>16</v>
      </c>
      <c r="G335" s="7" t="s">
        <v>16</v>
      </c>
      <c r="H335" s="7" t="s">
        <v>16</v>
      </c>
      <c r="I335" s="3" t="s">
        <v>1330</v>
      </c>
      <c r="J335" s="3" t="s">
        <v>16</v>
      </c>
      <c r="K335" s="4" t="s">
        <v>1685</v>
      </c>
    </row>
    <row r="336" spans="1:11" ht="32.25" customHeight="1" x14ac:dyDescent="0.35">
      <c r="A336" t="s">
        <v>395</v>
      </c>
      <c r="B336" s="5" t="s">
        <v>12</v>
      </c>
      <c r="C336" t="s">
        <v>13</v>
      </c>
      <c r="D336" t="s">
        <v>213</v>
      </c>
      <c r="E336" t="s">
        <v>214</v>
      </c>
      <c r="F336" s="2" t="s">
        <v>396</v>
      </c>
      <c r="G336" t="s">
        <v>397</v>
      </c>
      <c r="H336" t="s">
        <v>398</v>
      </c>
      <c r="I336" s="3" t="s">
        <v>1330</v>
      </c>
      <c r="J336" s="3" t="s">
        <v>22</v>
      </c>
      <c r="K336" s="4" t="s">
        <v>1123</v>
      </c>
    </row>
    <row r="337" spans="1:11" ht="32.25" customHeight="1" x14ac:dyDescent="0.35">
      <c r="A337" t="s">
        <v>399</v>
      </c>
      <c r="B337" s="8" t="s">
        <v>20</v>
      </c>
      <c r="C337" t="s">
        <v>35</v>
      </c>
      <c r="D337" t="s">
        <v>30</v>
      </c>
      <c r="E337" t="s">
        <v>31</v>
      </c>
      <c r="F337" s="6" t="s">
        <v>16</v>
      </c>
      <c r="G337" s="7" t="s">
        <v>16</v>
      </c>
      <c r="H337" s="7" t="s">
        <v>16</v>
      </c>
      <c r="I337" s="3" t="s">
        <v>16</v>
      </c>
      <c r="J337" s="3" t="s">
        <v>16</v>
      </c>
      <c r="K337" s="4" t="s">
        <v>1124</v>
      </c>
    </row>
    <row r="338" spans="1:11" ht="32.25" customHeight="1" x14ac:dyDescent="0.35">
      <c r="A338" t="s">
        <v>400</v>
      </c>
      <c r="B338" s="5" t="s">
        <v>12</v>
      </c>
      <c r="C338" t="s">
        <v>13</v>
      </c>
      <c r="D338" t="s">
        <v>151</v>
      </c>
      <c r="E338" t="s">
        <v>40</v>
      </c>
      <c r="F338" s="6" t="s">
        <v>401</v>
      </c>
      <c r="G338" s="7" t="s">
        <v>402</v>
      </c>
      <c r="H338" s="7" t="s">
        <v>92</v>
      </c>
      <c r="I338" s="3" t="s">
        <v>1330</v>
      </c>
      <c r="J338" s="3" t="s">
        <v>22</v>
      </c>
      <c r="K338" s="4" t="s">
        <v>1125</v>
      </c>
    </row>
    <row r="339" spans="1:11" ht="32.25" customHeight="1" x14ac:dyDescent="0.35">
      <c r="A339" t="s">
        <v>403</v>
      </c>
      <c r="B339" s="8" t="s">
        <v>54</v>
      </c>
      <c r="C339" t="s">
        <v>35</v>
      </c>
      <c r="D339" t="s">
        <v>136</v>
      </c>
      <c r="E339" t="s">
        <v>19</v>
      </c>
      <c r="F339" s="2" t="s">
        <v>350</v>
      </c>
      <c r="G339" t="s">
        <v>351</v>
      </c>
      <c r="H339" t="s">
        <v>110</v>
      </c>
      <c r="I339" s="3" t="s">
        <v>1330</v>
      </c>
      <c r="J339" s="3" t="s">
        <v>22</v>
      </c>
      <c r="K339" s="4" t="s">
        <v>1686</v>
      </c>
    </row>
    <row r="340" spans="1:11" ht="32.25" customHeight="1" x14ac:dyDescent="0.35">
      <c r="A340" t="s">
        <v>404</v>
      </c>
      <c r="B340" s="5" t="s">
        <v>12</v>
      </c>
      <c r="C340" t="s">
        <v>35</v>
      </c>
      <c r="D340" t="s">
        <v>30</v>
      </c>
      <c r="E340" t="s">
        <v>31</v>
      </c>
      <c r="F340" s="6" t="s">
        <v>16</v>
      </c>
      <c r="G340" s="7" t="s">
        <v>16</v>
      </c>
      <c r="H340" s="7" t="s">
        <v>16</v>
      </c>
      <c r="I340" s="3" t="s">
        <v>16</v>
      </c>
      <c r="J340" s="3" t="s">
        <v>16</v>
      </c>
      <c r="K340" s="4" t="s">
        <v>1885</v>
      </c>
    </row>
    <row r="341" spans="1:11" ht="32.25" customHeight="1" x14ac:dyDescent="0.35">
      <c r="A341" t="s">
        <v>405</v>
      </c>
      <c r="B341" s="8" t="s">
        <v>12</v>
      </c>
      <c r="C341" t="s">
        <v>35</v>
      </c>
      <c r="D341" t="s">
        <v>18</v>
      </c>
      <c r="E341" t="s">
        <v>19</v>
      </c>
      <c r="F341" s="9" t="s">
        <v>99</v>
      </c>
      <c r="G341" s="7" t="s">
        <v>16</v>
      </c>
      <c r="H341" s="7" t="s">
        <v>16</v>
      </c>
      <c r="I341" s="3" t="s">
        <v>1330</v>
      </c>
      <c r="J341" s="3" t="s">
        <v>16</v>
      </c>
      <c r="K341" s="4" t="s">
        <v>1423</v>
      </c>
    </row>
    <row r="342" spans="1:11" ht="32.25" customHeight="1" x14ac:dyDescent="0.35">
      <c r="A342" t="s">
        <v>406</v>
      </c>
      <c r="B342" s="5" t="s">
        <v>21</v>
      </c>
      <c r="C342" t="s">
        <v>13</v>
      </c>
      <c r="D342" t="s">
        <v>14</v>
      </c>
      <c r="E342" t="s">
        <v>15</v>
      </c>
      <c r="F342" s="6" t="s">
        <v>16</v>
      </c>
      <c r="G342" s="7" t="s">
        <v>16</v>
      </c>
      <c r="H342" s="7" t="s">
        <v>16</v>
      </c>
      <c r="I342" s="3" t="s">
        <v>1330</v>
      </c>
      <c r="J342" s="3" t="s">
        <v>16</v>
      </c>
      <c r="K342" s="4" t="s">
        <v>1424</v>
      </c>
    </row>
    <row r="343" spans="1:11" ht="32.25" customHeight="1" x14ac:dyDescent="0.35">
      <c r="A343" t="s">
        <v>407</v>
      </c>
      <c r="B343" s="8" t="s">
        <v>12</v>
      </c>
      <c r="C343" t="s">
        <v>35</v>
      </c>
      <c r="D343" t="s">
        <v>18</v>
      </c>
      <c r="E343" t="s">
        <v>19</v>
      </c>
      <c r="F343" s="6" t="s">
        <v>408</v>
      </c>
      <c r="G343" s="7" t="s">
        <v>172</v>
      </c>
      <c r="H343" s="7" t="s">
        <v>199</v>
      </c>
      <c r="I343" s="3" t="s">
        <v>1330</v>
      </c>
      <c r="J343" s="3" t="s">
        <v>183</v>
      </c>
      <c r="K343" s="4" t="s">
        <v>1126</v>
      </c>
    </row>
    <row r="344" spans="1:11" ht="32.25" customHeight="1" x14ac:dyDescent="0.35">
      <c r="A344" t="s">
        <v>409</v>
      </c>
      <c r="B344" s="5" t="s">
        <v>20</v>
      </c>
      <c r="C344" t="s">
        <v>35</v>
      </c>
      <c r="D344" t="s">
        <v>410</v>
      </c>
      <c r="E344" t="s">
        <v>238</v>
      </c>
      <c r="F344" s="6" t="s">
        <v>411</v>
      </c>
      <c r="G344" s="7" t="s">
        <v>59</v>
      </c>
      <c r="H344" s="7" t="s">
        <v>377</v>
      </c>
      <c r="I344" s="3" t="s">
        <v>1330</v>
      </c>
      <c r="J344" s="3" t="s">
        <v>22</v>
      </c>
      <c r="K344" s="4" t="s">
        <v>1842</v>
      </c>
    </row>
    <row r="345" spans="1:11" ht="32.25" customHeight="1" x14ac:dyDescent="0.35">
      <c r="A345" t="s">
        <v>412</v>
      </c>
      <c r="B345" s="8" t="s">
        <v>12</v>
      </c>
      <c r="C345" t="s">
        <v>35</v>
      </c>
      <c r="D345" t="s">
        <v>18</v>
      </c>
      <c r="E345" t="s">
        <v>19</v>
      </c>
      <c r="F345" s="6" t="s">
        <v>16</v>
      </c>
      <c r="G345" s="7" t="s">
        <v>16</v>
      </c>
      <c r="H345" s="7" t="s">
        <v>16</v>
      </c>
      <c r="I345" s="3" t="s">
        <v>16</v>
      </c>
      <c r="J345" s="3" t="s">
        <v>16</v>
      </c>
      <c r="K345" s="4" t="s">
        <v>1687</v>
      </c>
    </row>
    <row r="346" spans="1:11" ht="32.25" customHeight="1" x14ac:dyDescent="0.35">
      <c r="A346" t="s">
        <v>413</v>
      </c>
      <c r="B346" s="5" t="s">
        <v>147</v>
      </c>
      <c r="C346" t="s">
        <v>13</v>
      </c>
      <c r="D346" t="s">
        <v>414</v>
      </c>
      <c r="E346" t="s">
        <v>15</v>
      </c>
      <c r="F346" s="6" t="s">
        <v>415</v>
      </c>
      <c r="G346" s="7" t="s">
        <v>415</v>
      </c>
      <c r="H346" s="7" t="s">
        <v>416</v>
      </c>
      <c r="I346" s="3" t="s">
        <v>1330</v>
      </c>
      <c r="J346" s="3" t="s">
        <v>22</v>
      </c>
      <c r="K346" s="4" t="s">
        <v>1127</v>
      </c>
    </row>
    <row r="347" spans="1:11" ht="32.25" customHeight="1" x14ac:dyDescent="0.35">
      <c r="A347" t="s">
        <v>417</v>
      </c>
      <c r="B347" s="8" t="s">
        <v>12</v>
      </c>
      <c r="C347" t="s">
        <v>13</v>
      </c>
      <c r="D347" t="s">
        <v>418</v>
      </c>
      <c r="E347" t="s">
        <v>297</v>
      </c>
      <c r="F347" s="6" t="s">
        <v>419</v>
      </c>
      <c r="G347" s="7" t="s">
        <v>419</v>
      </c>
      <c r="H347" s="7" t="s">
        <v>16</v>
      </c>
      <c r="I347" s="3" t="s">
        <v>1330</v>
      </c>
      <c r="J347" s="3" t="s">
        <v>22</v>
      </c>
      <c r="K347" s="4" t="s">
        <v>1340</v>
      </c>
    </row>
    <row r="348" spans="1:11" ht="32.25" customHeight="1" x14ac:dyDescent="0.35">
      <c r="A348" t="s">
        <v>420</v>
      </c>
      <c r="B348" s="5" t="s">
        <v>12</v>
      </c>
      <c r="C348" t="s">
        <v>13</v>
      </c>
      <c r="D348" t="s">
        <v>296</v>
      </c>
      <c r="E348" t="s">
        <v>297</v>
      </c>
      <c r="F348" s="6" t="s">
        <v>16</v>
      </c>
      <c r="G348" s="7" t="s">
        <v>16</v>
      </c>
      <c r="H348" s="7" t="s">
        <v>16</v>
      </c>
      <c r="I348" s="3" t="s">
        <v>16</v>
      </c>
      <c r="J348" s="3" t="s">
        <v>16</v>
      </c>
      <c r="K348" s="4" t="s">
        <v>1545</v>
      </c>
    </row>
    <row r="349" spans="1:11" ht="32.25" customHeight="1" x14ac:dyDescent="0.35">
      <c r="A349" t="s">
        <v>421</v>
      </c>
      <c r="B349" s="8" t="s">
        <v>12</v>
      </c>
      <c r="C349" t="s">
        <v>13</v>
      </c>
      <c r="D349" t="s">
        <v>30</v>
      </c>
      <c r="E349" t="s">
        <v>31</v>
      </c>
      <c r="F349" s="6" t="s">
        <v>16</v>
      </c>
      <c r="G349" s="7" t="s">
        <v>16</v>
      </c>
      <c r="H349" s="7" t="s">
        <v>16</v>
      </c>
      <c r="I349" s="3" t="s">
        <v>16</v>
      </c>
      <c r="J349" s="3" t="s">
        <v>16</v>
      </c>
      <c r="K349" s="4" t="s">
        <v>1128</v>
      </c>
    </row>
    <row r="350" spans="1:11" ht="32.25" customHeight="1" x14ac:dyDescent="0.35">
      <c r="A350" t="s">
        <v>422</v>
      </c>
      <c r="B350" s="5" t="s">
        <v>53</v>
      </c>
      <c r="C350" t="s">
        <v>35</v>
      </c>
      <c r="D350" t="s">
        <v>423</v>
      </c>
      <c r="E350" t="s">
        <v>101</v>
      </c>
      <c r="F350" s="6" t="s">
        <v>424</v>
      </c>
      <c r="G350" s="7" t="s">
        <v>425</v>
      </c>
      <c r="H350" s="7" t="s">
        <v>426</v>
      </c>
      <c r="I350" s="3" t="s">
        <v>1916</v>
      </c>
      <c r="J350" s="3" t="s">
        <v>22</v>
      </c>
      <c r="K350" s="4" t="s">
        <v>1382</v>
      </c>
    </row>
    <row r="351" spans="1:11" ht="32.25" customHeight="1" x14ac:dyDescent="0.35">
      <c r="A351" t="s">
        <v>427</v>
      </c>
      <c r="B351" s="8" t="s">
        <v>12</v>
      </c>
      <c r="C351" t="s">
        <v>13</v>
      </c>
      <c r="D351" t="s">
        <v>30</v>
      </c>
      <c r="E351" t="s">
        <v>31</v>
      </c>
      <c r="F351" s="6" t="s">
        <v>16</v>
      </c>
      <c r="G351" s="7" t="s">
        <v>16</v>
      </c>
      <c r="H351" s="7" t="s">
        <v>16</v>
      </c>
      <c r="I351" s="3" t="s">
        <v>16</v>
      </c>
      <c r="J351" s="3" t="s">
        <v>16</v>
      </c>
      <c r="K351" s="4" t="s">
        <v>1688</v>
      </c>
    </row>
    <row r="352" spans="1:11" ht="32.25" customHeight="1" x14ac:dyDescent="0.35">
      <c r="A352" t="s">
        <v>428</v>
      </c>
      <c r="B352" s="5" t="s">
        <v>12</v>
      </c>
      <c r="C352" t="s">
        <v>13</v>
      </c>
      <c r="D352" t="s">
        <v>14</v>
      </c>
      <c r="E352" t="s">
        <v>15</v>
      </c>
      <c r="F352" s="6" t="s">
        <v>16</v>
      </c>
      <c r="G352" s="7" t="s">
        <v>16</v>
      </c>
      <c r="H352" s="7" t="s">
        <v>16</v>
      </c>
      <c r="I352" s="3" t="s">
        <v>1330</v>
      </c>
      <c r="J352" s="3" t="s">
        <v>16</v>
      </c>
      <c r="K352" s="4" t="s">
        <v>1425</v>
      </c>
    </row>
    <row r="353" spans="1:11" ht="32.25" customHeight="1" x14ac:dyDescent="0.35">
      <c r="A353" t="s">
        <v>429</v>
      </c>
      <c r="B353" s="8" t="s">
        <v>12</v>
      </c>
      <c r="C353" t="s">
        <v>13</v>
      </c>
      <c r="D353" t="s">
        <v>34</v>
      </c>
      <c r="E353" t="s">
        <v>15</v>
      </c>
      <c r="F353" s="6" t="s">
        <v>430</v>
      </c>
      <c r="G353" s="7" t="s">
        <v>431</v>
      </c>
      <c r="H353" s="7" t="s">
        <v>305</v>
      </c>
      <c r="I353" s="3" t="s">
        <v>1330</v>
      </c>
      <c r="J353" s="3" t="s">
        <v>22</v>
      </c>
      <c r="K353" s="4" t="s">
        <v>1689</v>
      </c>
    </row>
    <row r="354" spans="1:11" ht="32.25" customHeight="1" x14ac:dyDescent="0.35">
      <c r="A354" t="s">
        <v>432</v>
      </c>
      <c r="B354" s="5" t="s">
        <v>12</v>
      </c>
      <c r="C354" t="s">
        <v>13</v>
      </c>
      <c r="D354" t="s">
        <v>14</v>
      </c>
      <c r="E354" t="s">
        <v>15</v>
      </c>
      <c r="F354" s="6" t="s">
        <v>16</v>
      </c>
      <c r="G354" s="7" t="s">
        <v>16</v>
      </c>
      <c r="H354" s="7" t="s">
        <v>16</v>
      </c>
      <c r="I354" s="3" t="s">
        <v>1915</v>
      </c>
      <c r="J354" s="3" t="s">
        <v>16</v>
      </c>
      <c r="K354" s="4" t="s">
        <v>1129</v>
      </c>
    </row>
    <row r="355" spans="1:11" ht="32.25" customHeight="1" x14ac:dyDescent="0.35">
      <c r="A355" t="s">
        <v>433</v>
      </c>
      <c r="B355" s="8" t="s">
        <v>12</v>
      </c>
      <c r="C355" t="s">
        <v>13</v>
      </c>
      <c r="D355" t="s">
        <v>434</v>
      </c>
      <c r="E355" t="s">
        <v>279</v>
      </c>
      <c r="F355" s="6" t="s">
        <v>16</v>
      </c>
      <c r="G355" s="7" t="s">
        <v>16</v>
      </c>
      <c r="H355" s="7" t="s">
        <v>16</v>
      </c>
      <c r="I355" s="3" t="s">
        <v>16</v>
      </c>
      <c r="J355" s="3" t="s">
        <v>16</v>
      </c>
      <c r="K355" s="4" t="s">
        <v>1130</v>
      </c>
    </row>
    <row r="356" spans="1:11" ht="32.25" customHeight="1" x14ac:dyDescent="0.35">
      <c r="A356" t="s">
        <v>433</v>
      </c>
      <c r="B356" s="5" t="s">
        <v>54</v>
      </c>
      <c r="C356" t="s">
        <v>13</v>
      </c>
      <c r="D356" t="s">
        <v>24</v>
      </c>
      <c r="E356" t="s">
        <v>279</v>
      </c>
      <c r="F356" s="6" t="s">
        <v>16</v>
      </c>
      <c r="G356" s="7" t="s">
        <v>16</v>
      </c>
      <c r="H356" s="7" t="s">
        <v>16</v>
      </c>
      <c r="I356" s="3" t="s">
        <v>16</v>
      </c>
      <c r="J356" s="3" t="s">
        <v>16</v>
      </c>
      <c r="K356" s="4" t="s">
        <v>1690</v>
      </c>
    </row>
    <row r="357" spans="1:11" ht="32.25" customHeight="1" x14ac:dyDescent="0.35">
      <c r="A357" t="s">
        <v>435</v>
      </c>
      <c r="B357" s="8" t="s">
        <v>20</v>
      </c>
      <c r="C357" t="s">
        <v>35</v>
      </c>
      <c r="D357" t="s">
        <v>30</v>
      </c>
      <c r="E357" t="s">
        <v>31</v>
      </c>
      <c r="F357" s="6" t="s">
        <v>436</v>
      </c>
      <c r="G357" s="7" t="s">
        <v>437</v>
      </c>
      <c r="H357" s="7" t="s">
        <v>97</v>
      </c>
      <c r="I357" s="3" t="s">
        <v>1330</v>
      </c>
      <c r="J357" s="3" t="s">
        <v>22</v>
      </c>
      <c r="K357" s="4" t="s">
        <v>1131</v>
      </c>
    </row>
    <row r="358" spans="1:11" ht="32.25" customHeight="1" x14ac:dyDescent="0.35">
      <c r="A358" t="s">
        <v>438</v>
      </c>
      <c r="B358" s="5" t="s">
        <v>147</v>
      </c>
      <c r="C358" t="s">
        <v>13</v>
      </c>
      <c r="D358" t="s">
        <v>439</v>
      </c>
      <c r="E358" t="s">
        <v>19</v>
      </c>
      <c r="F358" s="6" t="s">
        <v>440</v>
      </c>
      <c r="G358" s="7" t="s">
        <v>441</v>
      </c>
      <c r="H358" s="7" t="s">
        <v>442</v>
      </c>
      <c r="I358" s="3" t="s">
        <v>1330</v>
      </c>
      <c r="J358" s="3" t="s">
        <v>22</v>
      </c>
      <c r="K358" s="4" t="s">
        <v>1132</v>
      </c>
    </row>
    <row r="359" spans="1:11" ht="32.25" customHeight="1" x14ac:dyDescent="0.35">
      <c r="A359" t="s">
        <v>443</v>
      </c>
      <c r="B359" s="8" t="s">
        <v>12</v>
      </c>
      <c r="C359" t="s">
        <v>13</v>
      </c>
      <c r="D359" t="s">
        <v>34</v>
      </c>
      <c r="E359" t="s">
        <v>15</v>
      </c>
      <c r="F359" s="6" t="s">
        <v>16</v>
      </c>
      <c r="G359" s="7" t="s">
        <v>16</v>
      </c>
      <c r="H359" s="7" t="s">
        <v>16</v>
      </c>
      <c r="I359" s="3" t="s">
        <v>1330</v>
      </c>
      <c r="J359" s="3" t="s">
        <v>22</v>
      </c>
      <c r="K359" s="4" t="s">
        <v>1341</v>
      </c>
    </row>
    <row r="360" spans="1:11" ht="32.25" customHeight="1" x14ac:dyDescent="0.35">
      <c r="A360" t="s">
        <v>444</v>
      </c>
      <c r="B360" s="5" t="s">
        <v>12</v>
      </c>
      <c r="C360" t="s">
        <v>13</v>
      </c>
      <c r="D360" t="s">
        <v>24</v>
      </c>
      <c r="E360" t="s">
        <v>84</v>
      </c>
      <c r="F360" s="6" t="s">
        <v>445</v>
      </c>
      <c r="G360" s="7" t="s">
        <v>446</v>
      </c>
      <c r="H360" s="7" t="s">
        <v>169</v>
      </c>
      <c r="I360" s="3" t="s">
        <v>1330</v>
      </c>
      <c r="J360" s="3" t="s">
        <v>16</v>
      </c>
      <c r="K360" s="4" t="s">
        <v>1886</v>
      </c>
    </row>
    <row r="361" spans="1:11" ht="32.25" customHeight="1" x14ac:dyDescent="0.35">
      <c r="A361" t="s">
        <v>447</v>
      </c>
      <c r="B361" s="8" t="s">
        <v>12</v>
      </c>
      <c r="C361" t="s">
        <v>13</v>
      </c>
      <c r="D361" t="s">
        <v>69</v>
      </c>
      <c r="E361" t="s">
        <v>15</v>
      </c>
      <c r="F361" s="6" t="s">
        <v>16</v>
      </c>
      <c r="G361" s="7" t="s">
        <v>16</v>
      </c>
      <c r="H361" s="7" t="s">
        <v>16</v>
      </c>
      <c r="I361" s="3" t="s">
        <v>1330</v>
      </c>
      <c r="J361" s="3" t="s">
        <v>16</v>
      </c>
      <c r="K361" s="4" t="s">
        <v>1546</v>
      </c>
    </row>
    <row r="362" spans="1:11" ht="32.25" customHeight="1" x14ac:dyDescent="0.35">
      <c r="A362" t="s">
        <v>447</v>
      </c>
      <c r="B362" s="5" t="s">
        <v>12</v>
      </c>
      <c r="C362" t="s">
        <v>13</v>
      </c>
      <c r="D362" t="s">
        <v>14</v>
      </c>
      <c r="E362" t="s">
        <v>15</v>
      </c>
      <c r="F362" s="6" t="s">
        <v>16</v>
      </c>
      <c r="G362" s="7" t="s">
        <v>16</v>
      </c>
      <c r="H362" s="7" t="s">
        <v>16</v>
      </c>
      <c r="I362" s="3" t="s">
        <v>1330</v>
      </c>
      <c r="J362" s="3" t="s">
        <v>16</v>
      </c>
      <c r="K362" s="4" t="s">
        <v>1546</v>
      </c>
    </row>
    <row r="363" spans="1:11" ht="32.25" customHeight="1" x14ac:dyDescent="0.35">
      <c r="A363" t="s">
        <v>448</v>
      </c>
      <c r="B363" s="8" t="s">
        <v>12</v>
      </c>
      <c r="C363" t="s">
        <v>13</v>
      </c>
      <c r="D363" t="s">
        <v>18</v>
      </c>
      <c r="E363" t="s">
        <v>19</v>
      </c>
      <c r="F363" s="6" t="s">
        <v>449</v>
      </c>
      <c r="G363" s="7" t="s">
        <v>351</v>
      </c>
      <c r="H363" s="7" t="s">
        <v>450</v>
      </c>
      <c r="I363" s="3" t="s">
        <v>1330</v>
      </c>
      <c r="J363" s="3" t="s">
        <v>22</v>
      </c>
      <c r="K363" s="4" t="s">
        <v>1133</v>
      </c>
    </row>
    <row r="364" spans="1:11" ht="32.25" customHeight="1" x14ac:dyDescent="0.35">
      <c r="A364" t="s">
        <v>451</v>
      </c>
      <c r="B364" s="5" t="s">
        <v>12</v>
      </c>
      <c r="C364" t="s">
        <v>13</v>
      </c>
      <c r="D364" t="s">
        <v>34</v>
      </c>
      <c r="E364" t="s">
        <v>15</v>
      </c>
      <c r="F364" s="6" t="s">
        <v>16</v>
      </c>
      <c r="G364" s="7" t="s">
        <v>16</v>
      </c>
      <c r="H364" s="7" t="s">
        <v>16</v>
      </c>
      <c r="I364" s="3" t="s">
        <v>1330</v>
      </c>
      <c r="J364" s="3" t="s">
        <v>16</v>
      </c>
      <c r="K364" s="4" t="s">
        <v>1382</v>
      </c>
    </row>
    <row r="365" spans="1:11" ht="32.25" customHeight="1" x14ac:dyDescent="0.35">
      <c r="A365" t="s">
        <v>452</v>
      </c>
      <c r="B365" s="8" t="s">
        <v>56</v>
      </c>
      <c r="C365" t="s">
        <v>13</v>
      </c>
      <c r="D365" t="s">
        <v>103</v>
      </c>
      <c r="E365" t="s">
        <v>31</v>
      </c>
      <c r="F365" s="6" t="s">
        <v>453</v>
      </c>
      <c r="G365" s="7" t="s">
        <v>454</v>
      </c>
      <c r="H365" s="7" t="s">
        <v>455</v>
      </c>
      <c r="I365" s="3" t="s">
        <v>1330</v>
      </c>
      <c r="J365" s="3" t="s">
        <v>22</v>
      </c>
      <c r="K365" s="4" t="s">
        <v>1426</v>
      </c>
    </row>
    <row r="366" spans="1:11" ht="32.25" customHeight="1" x14ac:dyDescent="0.35">
      <c r="A366" t="s">
        <v>456</v>
      </c>
      <c r="B366" s="5" t="s">
        <v>12</v>
      </c>
      <c r="C366" t="s">
        <v>35</v>
      </c>
      <c r="D366" t="s">
        <v>30</v>
      </c>
      <c r="E366" t="s">
        <v>31</v>
      </c>
      <c r="F366" s="6" t="s">
        <v>16</v>
      </c>
      <c r="G366" s="7" t="s">
        <v>16</v>
      </c>
      <c r="H366" s="7" t="s">
        <v>16</v>
      </c>
      <c r="I366" s="3" t="s">
        <v>1330</v>
      </c>
      <c r="J366" s="3" t="s">
        <v>16</v>
      </c>
      <c r="K366" s="4" t="s">
        <v>1134</v>
      </c>
    </row>
    <row r="367" spans="1:11" ht="32.25" customHeight="1" x14ac:dyDescent="0.35">
      <c r="A367" t="s">
        <v>456</v>
      </c>
      <c r="B367" s="8" t="s">
        <v>12</v>
      </c>
      <c r="C367" t="s">
        <v>35</v>
      </c>
      <c r="D367" t="s">
        <v>51</v>
      </c>
      <c r="E367" t="s">
        <v>52</v>
      </c>
      <c r="F367" s="6" t="s">
        <v>16</v>
      </c>
      <c r="G367" s="7" t="s">
        <v>16</v>
      </c>
      <c r="H367" s="7" t="s">
        <v>16</v>
      </c>
      <c r="I367" s="3" t="s">
        <v>1330</v>
      </c>
      <c r="J367" s="3" t="s">
        <v>16</v>
      </c>
      <c r="K367" s="4" t="s">
        <v>1691</v>
      </c>
    </row>
    <row r="368" spans="1:11" ht="32.25" customHeight="1" x14ac:dyDescent="0.35">
      <c r="A368" t="s">
        <v>456</v>
      </c>
      <c r="B368" s="5" t="s">
        <v>12</v>
      </c>
      <c r="C368" t="s">
        <v>35</v>
      </c>
      <c r="D368" t="s">
        <v>30</v>
      </c>
      <c r="E368" t="s">
        <v>31</v>
      </c>
      <c r="F368" s="6" t="s">
        <v>16</v>
      </c>
      <c r="G368" s="7" t="s">
        <v>16</v>
      </c>
      <c r="H368" s="7" t="s">
        <v>16</v>
      </c>
      <c r="I368" s="3" t="s">
        <v>16</v>
      </c>
      <c r="J368" s="3" t="s">
        <v>43</v>
      </c>
      <c r="K368" s="4" t="s">
        <v>1135</v>
      </c>
    </row>
    <row r="369" spans="1:11" ht="32.25" customHeight="1" x14ac:dyDescent="0.35">
      <c r="A369" t="s">
        <v>456</v>
      </c>
      <c r="B369" s="8" t="s">
        <v>12</v>
      </c>
      <c r="C369" t="s">
        <v>13</v>
      </c>
      <c r="D369" t="s">
        <v>30</v>
      </c>
      <c r="E369" t="s">
        <v>31</v>
      </c>
      <c r="F369" s="6" t="s">
        <v>16</v>
      </c>
      <c r="G369" s="7" t="s">
        <v>16</v>
      </c>
      <c r="H369" s="7" t="s">
        <v>16</v>
      </c>
      <c r="I369" s="3" t="s">
        <v>16</v>
      </c>
      <c r="J369" s="3" t="s">
        <v>16</v>
      </c>
      <c r="K369" s="4" t="s">
        <v>1136</v>
      </c>
    </row>
    <row r="370" spans="1:11" ht="32.25" customHeight="1" x14ac:dyDescent="0.35">
      <c r="A370" t="s">
        <v>456</v>
      </c>
      <c r="B370" s="5" t="s">
        <v>12</v>
      </c>
      <c r="C370" t="s">
        <v>13</v>
      </c>
      <c r="D370" t="s">
        <v>259</v>
      </c>
      <c r="E370" t="s">
        <v>118</v>
      </c>
      <c r="F370" s="9" t="s">
        <v>99</v>
      </c>
      <c r="G370" s="7" t="s">
        <v>16</v>
      </c>
      <c r="H370" s="7" t="s">
        <v>16</v>
      </c>
      <c r="I370" s="3" t="s">
        <v>16</v>
      </c>
      <c r="J370" s="3" t="s">
        <v>16</v>
      </c>
      <c r="K370" s="4" t="s">
        <v>1136</v>
      </c>
    </row>
    <row r="371" spans="1:11" ht="32.25" customHeight="1" x14ac:dyDescent="0.35">
      <c r="A371" t="s">
        <v>456</v>
      </c>
      <c r="B371" s="8" t="s">
        <v>20</v>
      </c>
      <c r="C371" t="s">
        <v>13</v>
      </c>
      <c r="D371" t="s">
        <v>46</v>
      </c>
      <c r="E371" t="s">
        <v>47</v>
      </c>
      <c r="F371" s="6" t="s">
        <v>16</v>
      </c>
      <c r="G371" s="7" t="s">
        <v>16</v>
      </c>
      <c r="H371" s="7" t="s">
        <v>16</v>
      </c>
      <c r="I371" s="3" t="s">
        <v>16</v>
      </c>
      <c r="J371" s="3" t="s">
        <v>16</v>
      </c>
      <c r="K371" s="4" t="s">
        <v>1427</v>
      </c>
    </row>
    <row r="372" spans="1:11" ht="32.25" customHeight="1" x14ac:dyDescent="0.35">
      <c r="A372" t="s">
        <v>456</v>
      </c>
      <c r="B372" s="5" t="s">
        <v>56</v>
      </c>
      <c r="C372" t="s">
        <v>35</v>
      </c>
      <c r="D372" t="s">
        <v>46</v>
      </c>
      <c r="E372" t="s">
        <v>47</v>
      </c>
      <c r="F372" s="2" t="s">
        <v>16</v>
      </c>
      <c r="G372" t="s">
        <v>16</v>
      </c>
      <c r="H372" s="7" t="s">
        <v>16</v>
      </c>
      <c r="I372" s="3" t="s">
        <v>16</v>
      </c>
      <c r="J372" s="3" t="s">
        <v>16</v>
      </c>
      <c r="K372" s="4" t="s">
        <v>1692</v>
      </c>
    </row>
    <row r="373" spans="1:11" ht="32.25" customHeight="1" x14ac:dyDescent="0.35">
      <c r="A373" t="s">
        <v>456</v>
      </c>
      <c r="B373" s="8" t="s">
        <v>56</v>
      </c>
      <c r="C373" t="s">
        <v>35</v>
      </c>
      <c r="D373" t="s">
        <v>259</v>
      </c>
      <c r="E373" t="s">
        <v>118</v>
      </c>
      <c r="F373" s="2" t="s">
        <v>16</v>
      </c>
      <c r="G373" t="s">
        <v>16</v>
      </c>
      <c r="H373" s="7" t="s">
        <v>16</v>
      </c>
      <c r="I373" s="3" t="s">
        <v>16</v>
      </c>
      <c r="J373" s="3" t="s">
        <v>16</v>
      </c>
      <c r="K373" s="4" t="s">
        <v>1693</v>
      </c>
    </row>
    <row r="374" spans="1:11" ht="32.25" customHeight="1" x14ac:dyDescent="0.35">
      <c r="A374" t="s">
        <v>456</v>
      </c>
      <c r="B374" s="5" t="s">
        <v>56</v>
      </c>
      <c r="C374" t="s">
        <v>13</v>
      </c>
      <c r="D374" t="s">
        <v>34</v>
      </c>
      <c r="E374" t="s">
        <v>15</v>
      </c>
      <c r="F374" s="6" t="s">
        <v>16</v>
      </c>
      <c r="G374" s="7" t="s">
        <v>16</v>
      </c>
      <c r="H374" s="7" t="s">
        <v>16</v>
      </c>
      <c r="I374" s="3" t="s">
        <v>1916</v>
      </c>
      <c r="J374" s="3" t="s">
        <v>16</v>
      </c>
      <c r="K374" s="4" t="s">
        <v>1428</v>
      </c>
    </row>
    <row r="375" spans="1:11" ht="32.25" customHeight="1" x14ac:dyDescent="0.35">
      <c r="A375" t="s">
        <v>457</v>
      </c>
      <c r="B375" s="8" t="s">
        <v>12</v>
      </c>
      <c r="C375" t="s">
        <v>13</v>
      </c>
      <c r="D375" t="s">
        <v>44</v>
      </c>
      <c r="E375" t="s">
        <v>45</v>
      </c>
      <c r="F375" s="6" t="s">
        <v>16</v>
      </c>
      <c r="G375" s="7" t="s">
        <v>16</v>
      </c>
      <c r="H375" s="7" t="s">
        <v>16</v>
      </c>
      <c r="I375" s="3" t="s">
        <v>16</v>
      </c>
      <c r="J375" s="3" t="s">
        <v>16</v>
      </c>
      <c r="K375" s="4" t="s">
        <v>1887</v>
      </c>
    </row>
    <row r="376" spans="1:11" ht="32.25" customHeight="1" x14ac:dyDescent="0.35">
      <c r="A376" t="s">
        <v>458</v>
      </c>
      <c r="B376" s="5" t="s">
        <v>53</v>
      </c>
      <c r="C376" t="s">
        <v>35</v>
      </c>
      <c r="D376" t="s">
        <v>18</v>
      </c>
      <c r="E376" t="s">
        <v>19</v>
      </c>
      <c r="F376" s="6" t="s">
        <v>16</v>
      </c>
      <c r="G376" s="7" t="s">
        <v>16</v>
      </c>
      <c r="H376" s="7" t="s">
        <v>16</v>
      </c>
      <c r="I376" s="3" t="s">
        <v>1330</v>
      </c>
      <c r="J376" s="3" t="s">
        <v>16</v>
      </c>
      <c r="K376" s="4" t="s">
        <v>1429</v>
      </c>
    </row>
    <row r="377" spans="1:11" ht="32.25" customHeight="1" x14ac:dyDescent="0.35">
      <c r="A377" t="s">
        <v>458</v>
      </c>
      <c r="B377" s="8" t="s">
        <v>54</v>
      </c>
      <c r="C377" t="s">
        <v>13</v>
      </c>
      <c r="D377" t="s">
        <v>18</v>
      </c>
      <c r="E377" t="s">
        <v>19</v>
      </c>
      <c r="F377" s="6" t="s">
        <v>16</v>
      </c>
      <c r="G377" s="7" t="s">
        <v>16</v>
      </c>
      <c r="H377" s="7" t="s">
        <v>16</v>
      </c>
      <c r="I377" s="3" t="s">
        <v>1330</v>
      </c>
      <c r="J377" s="3" t="s">
        <v>16</v>
      </c>
      <c r="K377" s="4" t="s">
        <v>1694</v>
      </c>
    </row>
    <row r="378" spans="1:11" ht="32.25" customHeight="1" x14ac:dyDescent="0.35">
      <c r="A378" t="s">
        <v>459</v>
      </c>
      <c r="B378" s="5" t="s">
        <v>12</v>
      </c>
      <c r="C378" t="s">
        <v>13</v>
      </c>
      <c r="D378" t="s">
        <v>103</v>
      </c>
      <c r="E378" t="s">
        <v>31</v>
      </c>
      <c r="F378" s="6" t="s">
        <v>460</v>
      </c>
      <c r="G378" s="7" t="s">
        <v>460</v>
      </c>
      <c r="H378" s="7" t="s">
        <v>16</v>
      </c>
      <c r="I378" s="3" t="s">
        <v>1330</v>
      </c>
      <c r="J378" s="3" t="s">
        <v>22</v>
      </c>
      <c r="K378" s="4" t="s">
        <v>1888</v>
      </c>
    </row>
    <row r="379" spans="1:11" ht="32.25" customHeight="1" x14ac:dyDescent="0.35">
      <c r="A379" t="s">
        <v>461</v>
      </c>
      <c r="B379" s="8" t="s">
        <v>12</v>
      </c>
      <c r="C379" t="s">
        <v>13</v>
      </c>
      <c r="D379" t="s">
        <v>44</v>
      </c>
      <c r="E379" t="s">
        <v>45</v>
      </c>
      <c r="F379" s="6" t="s">
        <v>16</v>
      </c>
      <c r="G379" s="7" t="s">
        <v>16</v>
      </c>
      <c r="H379" s="7" t="s">
        <v>16</v>
      </c>
      <c r="I379" s="3" t="s">
        <v>16</v>
      </c>
      <c r="J379" s="3" t="s">
        <v>16</v>
      </c>
      <c r="K379" s="4" t="s">
        <v>1638</v>
      </c>
    </row>
    <row r="380" spans="1:11" ht="32.25" customHeight="1" x14ac:dyDescent="0.35">
      <c r="A380" t="s">
        <v>462</v>
      </c>
      <c r="B380" s="5" t="s">
        <v>12</v>
      </c>
      <c r="C380" t="s">
        <v>13</v>
      </c>
      <c r="D380" t="s">
        <v>51</v>
      </c>
      <c r="E380" t="s">
        <v>52</v>
      </c>
      <c r="F380" s="9" t="s">
        <v>99</v>
      </c>
      <c r="G380" s="7" t="s">
        <v>16</v>
      </c>
      <c r="H380" s="7" t="s">
        <v>16</v>
      </c>
      <c r="I380" s="3" t="s">
        <v>1330</v>
      </c>
      <c r="J380" s="3" t="s">
        <v>16</v>
      </c>
      <c r="K380" s="4" t="s">
        <v>1137</v>
      </c>
    </row>
    <row r="381" spans="1:11" ht="32.25" customHeight="1" x14ac:dyDescent="0.35">
      <c r="A381" t="s">
        <v>463</v>
      </c>
      <c r="B381" s="8" t="s">
        <v>20</v>
      </c>
      <c r="C381" t="s">
        <v>13</v>
      </c>
      <c r="D381" t="s">
        <v>14</v>
      </c>
      <c r="E381" t="s">
        <v>15</v>
      </c>
      <c r="F381" s="6" t="s">
        <v>16</v>
      </c>
      <c r="G381" s="7" t="s">
        <v>16</v>
      </c>
      <c r="H381" s="7" t="s">
        <v>16</v>
      </c>
      <c r="I381" s="3" t="s">
        <v>1330</v>
      </c>
      <c r="J381" s="3" t="s">
        <v>22</v>
      </c>
      <c r="K381" s="4" t="s">
        <v>1138</v>
      </c>
    </row>
    <row r="382" spans="1:11" ht="32.25" customHeight="1" x14ac:dyDescent="0.35">
      <c r="A382" t="s">
        <v>464</v>
      </c>
      <c r="B382" s="5" t="s">
        <v>12</v>
      </c>
      <c r="C382" t="s">
        <v>13</v>
      </c>
      <c r="D382" t="s">
        <v>44</v>
      </c>
      <c r="E382" t="s">
        <v>45</v>
      </c>
      <c r="F382" s="9" t="s">
        <v>99</v>
      </c>
      <c r="G382" s="7" t="s">
        <v>16</v>
      </c>
      <c r="H382" s="7" t="s">
        <v>16</v>
      </c>
      <c r="I382" s="3" t="s">
        <v>1330</v>
      </c>
      <c r="J382" s="3" t="s">
        <v>16</v>
      </c>
      <c r="K382" s="4" t="s">
        <v>1139</v>
      </c>
    </row>
    <row r="383" spans="1:11" ht="32.25" customHeight="1" x14ac:dyDescent="0.35">
      <c r="A383" t="s">
        <v>464</v>
      </c>
      <c r="B383" s="8" t="s">
        <v>48</v>
      </c>
      <c r="C383" t="s">
        <v>13</v>
      </c>
      <c r="D383" t="s">
        <v>44</v>
      </c>
      <c r="E383" t="s">
        <v>45</v>
      </c>
      <c r="F383" s="6" t="s">
        <v>16</v>
      </c>
      <c r="G383" s="7" t="s">
        <v>16</v>
      </c>
      <c r="H383" s="7" t="s">
        <v>16</v>
      </c>
      <c r="I383" s="3" t="s">
        <v>1330</v>
      </c>
      <c r="J383" s="3" t="s">
        <v>16</v>
      </c>
      <c r="K383" s="4" t="s">
        <v>1547</v>
      </c>
    </row>
    <row r="384" spans="1:11" ht="32.25" customHeight="1" x14ac:dyDescent="0.35">
      <c r="A384" t="s">
        <v>464</v>
      </c>
      <c r="B384" s="5" t="s">
        <v>56</v>
      </c>
      <c r="C384" t="s">
        <v>13</v>
      </c>
      <c r="D384" t="s">
        <v>44</v>
      </c>
      <c r="E384" t="s">
        <v>45</v>
      </c>
      <c r="F384" s="6" t="s">
        <v>16</v>
      </c>
      <c r="G384" s="7" t="s">
        <v>16</v>
      </c>
      <c r="H384" s="7" t="s">
        <v>16</v>
      </c>
      <c r="I384" s="3" t="s">
        <v>1330</v>
      </c>
      <c r="J384" s="3" t="s">
        <v>16</v>
      </c>
      <c r="K384" s="4" t="s">
        <v>1139</v>
      </c>
    </row>
    <row r="385" spans="1:11" ht="32.25" customHeight="1" x14ac:dyDescent="0.35">
      <c r="A385" t="s">
        <v>465</v>
      </c>
      <c r="B385" s="8" t="s">
        <v>175</v>
      </c>
      <c r="C385" t="s">
        <v>35</v>
      </c>
      <c r="D385" t="s">
        <v>30</v>
      </c>
      <c r="E385" t="s">
        <v>31</v>
      </c>
      <c r="F385" s="6" t="s">
        <v>16</v>
      </c>
      <c r="G385" s="7" t="s">
        <v>16</v>
      </c>
      <c r="H385" s="7" t="s">
        <v>16</v>
      </c>
      <c r="I385" s="3" t="s">
        <v>16</v>
      </c>
      <c r="J385" s="3" t="s">
        <v>16</v>
      </c>
      <c r="K385" s="4" t="s">
        <v>1695</v>
      </c>
    </row>
    <row r="386" spans="1:11" ht="32.25" customHeight="1" x14ac:dyDescent="0.35">
      <c r="A386" t="s">
        <v>466</v>
      </c>
      <c r="B386" s="5" t="s">
        <v>12</v>
      </c>
      <c r="C386" t="s">
        <v>13</v>
      </c>
      <c r="D386" t="s">
        <v>467</v>
      </c>
      <c r="E386" t="s">
        <v>15</v>
      </c>
      <c r="F386" s="6" t="s">
        <v>16</v>
      </c>
      <c r="G386" s="7" t="s">
        <v>16</v>
      </c>
      <c r="H386" s="7" t="s">
        <v>16</v>
      </c>
      <c r="I386" s="3" t="s">
        <v>1330</v>
      </c>
      <c r="J386" s="3" t="s">
        <v>16</v>
      </c>
      <c r="K386" s="4" t="s">
        <v>1696</v>
      </c>
    </row>
    <row r="387" spans="1:11" ht="32.25" customHeight="1" x14ac:dyDescent="0.35">
      <c r="A387" t="s">
        <v>468</v>
      </c>
      <c r="B387" s="8" t="s">
        <v>12</v>
      </c>
      <c r="C387" t="s">
        <v>13</v>
      </c>
      <c r="D387" t="s">
        <v>469</v>
      </c>
      <c r="E387" t="s">
        <v>238</v>
      </c>
      <c r="F387" s="6" t="s">
        <v>16</v>
      </c>
      <c r="G387" s="7" t="s">
        <v>16</v>
      </c>
      <c r="H387" s="7" t="s">
        <v>16</v>
      </c>
      <c r="I387" s="3" t="s">
        <v>16</v>
      </c>
      <c r="J387" s="3" t="s">
        <v>16</v>
      </c>
      <c r="K387" s="4" t="s">
        <v>1548</v>
      </c>
    </row>
    <row r="388" spans="1:11" ht="32.25" customHeight="1" x14ac:dyDescent="0.35">
      <c r="A388" t="s">
        <v>470</v>
      </c>
      <c r="B388" s="5" t="s">
        <v>20</v>
      </c>
      <c r="C388" t="s">
        <v>35</v>
      </c>
      <c r="D388" t="s">
        <v>14</v>
      </c>
      <c r="E388" t="s">
        <v>15</v>
      </c>
      <c r="F388" s="6" t="s">
        <v>16</v>
      </c>
      <c r="G388" s="7" t="s">
        <v>16</v>
      </c>
      <c r="H388" s="7" t="s">
        <v>16</v>
      </c>
      <c r="I388" s="3" t="s">
        <v>1330</v>
      </c>
      <c r="J388" s="3" t="s">
        <v>22</v>
      </c>
      <c r="K388" s="4" t="s">
        <v>1697</v>
      </c>
    </row>
    <row r="389" spans="1:11" ht="32.25" customHeight="1" x14ac:dyDescent="0.35">
      <c r="A389" t="s">
        <v>471</v>
      </c>
      <c r="B389" s="8" t="s">
        <v>12</v>
      </c>
      <c r="C389" t="s">
        <v>13</v>
      </c>
      <c r="D389" t="s">
        <v>69</v>
      </c>
      <c r="E389" t="s">
        <v>15</v>
      </c>
      <c r="F389" s="6" t="s">
        <v>16</v>
      </c>
      <c r="G389" s="7" t="s">
        <v>16</v>
      </c>
      <c r="H389" s="7" t="s">
        <v>16</v>
      </c>
      <c r="I389" s="3" t="s">
        <v>16</v>
      </c>
      <c r="J389" s="3" t="s">
        <v>16</v>
      </c>
      <c r="K389" s="4" t="s">
        <v>1382</v>
      </c>
    </row>
    <row r="390" spans="1:11" ht="32.25" customHeight="1" x14ac:dyDescent="0.35">
      <c r="A390" t="s">
        <v>472</v>
      </c>
      <c r="B390" s="5" t="s">
        <v>12</v>
      </c>
      <c r="C390" t="s">
        <v>13</v>
      </c>
      <c r="D390" t="s">
        <v>24</v>
      </c>
      <c r="E390" t="s">
        <v>15</v>
      </c>
      <c r="F390" s="6" t="s">
        <v>473</v>
      </c>
      <c r="G390" s="7" t="s">
        <v>474</v>
      </c>
      <c r="H390" s="7" t="s">
        <v>475</v>
      </c>
      <c r="I390" s="3" t="s">
        <v>1916</v>
      </c>
      <c r="J390" s="3" t="s">
        <v>16</v>
      </c>
      <c r="K390" s="4" t="s">
        <v>1140</v>
      </c>
    </row>
    <row r="391" spans="1:11" ht="32.25" customHeight="1" x14ac:dyDescent="0.35">
      <c r="A391" t="s">
        <v>472</v>
      </c>
      <c r="B391" s="8" t="s">
        <v>56</v>
      </c>
      <c r="C391" t="s">
        <v>13</v>
      </c>
      <c r="D391" t="s">
        <v>476</v>
      </c>
      <c r="E391" t="s">
        <v>15</v>
      </c>
      <c r="F391" s="9" t="s">
        <v>99</v>
      </c>
      <c r="G391" s="7" t="s">
        <v>16</v>
      </c>
      <c r="H391" s="7" t="s">
        <v>16</v>
      </c>
      <c r="I391" s="3" t="s">
        <v>1330</v>
      </c>
      <c r="J391" s="3" t="s">
        <v>16</v>
      </c>
      <c r="K391" s="4" t="s">
        <v>1549</v>
      </c>
    </row>
    <row r="392" spans="1:11" ht="32.25" customHeight="1" x14ac:dyDescent="0.35">
      <c r="A392" t="s">
        <v>477</v>
      </c>
      <c r="B392" s="5" t="s">
        <v>56</v>
      </c>
      <c r="C392" t="s">
        <v>35</v>
      </c>
      <c r="D392" t="s">
        <v>51</v>
      </c>
      <c r="E392" t="s">
        <v>52</v>
      </c>
      <c r="F392" s="9" t="s">
        <v>99</v>
      </c>
      <c r="G392" s="7" t="s">
        <v>16</v>
      </c>
      <c r="H392" s="7" t="s">
        <v>16</v>
      </c>
      <c r="I392" s="3" t="s">
        <v>1330</v>
      </c>
      <c r="J392" s="3" t="s">
        <v>43</v>
      </c>
      <c r="K392" s="4" t="s">
        <v>1550</v>
      </c>
    </row>
    <row r="393" spans="1:11" ht="32.25" customHeight="1" x14ac:dyDescent="0.35">
      <c r="A393" t="s">
        <v>478</v>
      </c>
      <c r="B393" s="8" t="s">
        <v>20</v>
      </c>
      <c r="C393" t="s">
        <v>35</v>
      </c>
      <c r="D393" t="s">
        <v>34</v>
      </c>
      <c r="E393" t="s">
        <v>15</v>
      </c>
      <c r="F393" s="6" t="s">
        <v>16</v>
      </c>
      <c r="G393" s="7" t="s">
        <v>16</v>
      </c>
      <c r="H393" s="7" t="s">
        <v>16</v>
      </c>
      <c r="I393" s="3" t="s">
        <v>1330</v>
      </c>
      <c r="J393" s="3" t="s">
        <v>16</v>
      </c>
      <c r="K393" s="4" t="s">
        <v>1141</v>
      </c>
    </row>
    <row r="394" spans="1:11" ht="32.25" customHeight="1" x14ac:dyDescent="0.35">
      <c r="A394" t="s">
        <v>479</v>
      </c>
      <c r="B394" s="5" t="s">
        <v>12</v>
      </c>
      <c r="C394" t="s">
        <v>35</v>
      </c>
      <c r="D394" t="s">
        <v>30</v>
      </c>
      <c r="E394" t="s">
        <v>31</v>
      </c>
      <c r="F394" s="6" t="s">
        <v>16</v>
      </c>
      <c r="G394" s="7" t="s">
        <v>16</v>
      </c>
      <c r="H394" s="7" t="s">
        <v>16</v>
      </c>
      <c r="I394" s="3" t="s">
        <v>1330</v>
      </c>
      <c r="J394" s="3" t="s">
        <v>16</v>
      </c>
      <c r="K394" s="4" t="s">
        <v>1142</v>
      </c>
    </row>
    <row r="395" spans="1:11" ht="32.25" customHeight="1" x14ac:dyDescent="0.35">
      <c r="A395" t="s">
        <v>480</v>
      </c>
      <c r="B395" s="8" t="s">
        <v>12</v>
      </c>
      <c r="C395" t="s">
        <v>13</v>
      </c>
      <c r="D395" t="s">
        <v>51</v>
      </c>
      <c r="E395" t="s">
        <v>52</v>
      </c>
      <c r="F395" s="6" t="s">
        <v>481</v>
      </c>
      <c r="G395" s="7" t="s">
        <v>482</v>
      </c>
      <c r="H395" s="7" t="s">
        <v>392</v>
      </c>
      <c r="I395" s="3" t="s">
        <v>1330</v>
      </c>
      <c r="J395" s="3" t="s">
        <v>22</v>
      </c>
      <c r="K395" s="4" t="s">
        <v>1698</v>
      </c>
    </row>
    <row r="396" spans="1:11" ht="32.25" customHeight="1" x14ac:dyDescent="0.35">
      <c r="A396" t="s">
        <v>483</v>
      </c>
      <c r="B396" s="5" t="s">
        <v>53</v>
      </c>
      <c r="C396" t="s">
        <v>13</v>
      </c>
      <c r="D396" t="s">
        <v>51</v>
      </c>
      <c r="E396" t="s">
        <v>52</v>
      </c>
      <c r="F396" s="6" t="s">
        <v>16</v>
      </c>
      <c r="G396" s="7" t="s">
        <v>16</v>
      </c>
      <c r="H396" s="7" t="s">
        <v>16</v>
      </c>
      <c r="I396" s="3" t="s">
        <v>1330</v>
      </c>
      <c r="J396" s="3" t="s">
        <v>16</v>
      </c>
      <c r="K396" s="4" t="s">
        <v>1143</v>
      </c>
    </row>
    <row r="397" spans="1:11" ht="32.25" customHeight="1" x14ac:dyDescent="0.35">
      <c r="A397" t="s">
        <v>484</v>
      </c>
      <c r="B397" s="8" t="s">
        <v>12</v>
      </c>
      <c r="C397" t="s">
        <v>13</v>
      </c>
      <c r="D397" t="s">
        <v>14</v>
      </c>
      <c r="E397" t="s">
        <v>15</v>
      </c>
      <c r="F397" s="6" t="s">
        <v>408</v>
      </c>
      <c r="G397" s="7" t="s">
        <v>172</v>
      </c>
      <c r="H397" s="7" t="s">
        <v>199</v>
      </c>
      <c r="I397" s="3" t="s">
        <v>1330</v>
      </c>
      <c r="J397" s="3" t="s">
        <v>183</v>
      </c>
      <c r="K397" s="4" t="s">
        <v>1342</v>
      </c>
    </row>
    <row r="398" spans="1:11" ht="32.25" customHeight="1" x14ac:dyDescent="0.35">
      <c r="A398" t="s">
        <v>485</v>
      </c>
      <c r="B398" s="5" t="s">
        <v>12</v>
      </c>
      <c r="C398" t="s">
        <v>35</v>
      </c>
      <c r="D398" t="s">
        <v>24</v>
      </c>
      <c r="E398" t="s">
        <v>143</v>
      </c>
      <c r="F398" s="6" t="s">
        <v>16</v>
      </c>
      <c r="G398" s="7" t="s">
        <v>16</v>
      </c>
      <c r="H398" s="7" t="s">
        <v>16</v>
      </c>
      <c r="I398" s="3" t="s">
        <v>1330</v>
      </c>
      <c r="J398" s="3" t="s">
        <v>22</v>
      </c>
      <c r="K398" s="4" t="s">
        <v>1343</v>
      </c>
    </row>
    <row r="399" spans="1:11" ht="32.25" customHeight="1" x14ac:dyDescent="0.35">
      <c r="A399" t="s">
        <v>486</v>
      </c>
      <c r="B399" s="8" t="s">
        <v>94</v>
      </c>
      <c r="C399" t="s">
        <v>13</v>
      </c>
      <c r="D399" t="s">
        <v>259</v>
      </c>
      <c r="E399" t="s">
        <v>118</v>
      </c>
      <c r="F399" s="6" t="s">
        <v>16</v>
      </c>
      <c r="G399" s="7" t="s">
        <v>16</v>
      </c>
      <c r="H399" s="7" t="s">
        <v>16</v>
      </c>
      <c r="I399" s="3" t="s">
        <v>1330</v>
      </c>
      <c r="J399" s="3" t="s">
        <v>16</v>
      </c>
      <c r="K399" s="4" t="s">
        <v>1430</v>
      </c>
    </row>
    <row r="400" spans="1:11" ht="32.25" customHeight="1" x14ac:dyDescent="0.35">
      <c r="A400" t="s">
        <v>487</v>
      </c>
      <c r="B400" s="5" t="s">
        <v>12</v>
      </c>
      <c r="C400" t="s">
        <v>13</v>
      </c>
      <c r="D400" t="s">
        <v>49</v>
      </c>
      <c r="E400" t="s">
        <v>50</v>
      </c>
      <c r="F400" s="6">
        <v>120000</v>
      </c>
      <c r="G400" s="7" t="s">
        <v>488</v>
      </c>
      <c r="H400" s="7" t="s">
        <v>16</v>
      </c>
      <c r="I400" s="3" t="s">
        <v>1332</v>
      </c>
      <c r="J400" s="3" t="s">
        <v>43</v>
      </c>
      <c r="K400" s="4" t="s">
        <v>1144</v>
      </c>
    </row>
    <row r="401" spans="1:11" ht="32.25" customHeight="1" x14ac:dyDescent="0.35">
      <c r="A401" t="s">
        <v>489</v>
      </c>
      <c r="B401" s="8" t="s">
        <v>53</v>
      </c>
      <c r="C401" t="s">
        <v>35</v>
      </c>
      <c r="D401" t="s">
        <v>69</v>
      </c>
      <c r="E401" t="s">
        <v>15</v>
      </c>
      <c r="F401" s="6" t="s">
        <v>16</v>
      </c>
      <c r="G401" s="7" t="s">
        <v>16</v>
      </c>
      <c r="H401" s="7" t="s">
        <v>16</v>
      </c>
      <c r="I401" s="3" t="s">
        <v>1330</v>
      </c>
      <c r="J401" s="3" t="s">
        <v>16</v>
      </c>
      <c r="K401" s="4" t="s">
        <v>1145</v>
      </c>
    </row>
    <row r="402" spans="1:11" ht="32.25" customHeight="1" x14ac:dyDescent="0.35">
      <c r="A402" t="s">
        <v>490</v>
      </c>
      <c r="B402" s="5" t="s">
        <v>53</v>
      </c>
      <c r="C402" t="s">
        <v>35</v>
      </c>
      <c r="D402" t="s">
        <v>49</v>
      </c>
      <c r="E402" t="s">
        <v>50</v>
      </c>
      <c r="F402" s="6" t="s">
        <v>491</v>
      </c>
      <c r="G402" s="7" t="s">
        <v>491</v>
      </c>
      <c r="H402" s="7" t="s">
        <v>16</v>
      </c>
      <c r="I402" s="3" t="s">
        <v>1330</v>
      </c>
      <c r="J402" s="3" t="s">
        <v>22</v>
      </c>
      <c r="K402" s="4" t="s">
        <v>1431</v>
      </c>
    </row>
    <row r="403" spans="1:11" ht="32.25" customHeight="1" x14ac:dyDescent="0.35">
      <c r="A403" t="s">
        <v>492</v>
      </c>
      <c r="B403" s="8" t="s">
        <v>12</v>
      </c>
      <c r="C403" t="s">
        <v>35</v>
      </c>
      <c r="D403" t="s">
        <v>213</v>
      </c>
      <c r="E403" t="s">
        <v>214</v>
      </c>
      <c r="F403" s="6" t="s">
        <v>493</v>
      </c>
      <c r="G403" s="7" t="s">
        <v>96</v>
      </c>
      <c r="H403" s="7" t="s">
        <v>122</v>
      </c>
      <c r="I403" s="3" t="s">
        <v>1330</v>
      </c>
      <c r="J403" s="3" t="s">
        <v>80</v>
      </c>
      <c r="K403" s="4" t="s">
        <v>1146</v>
      </c>
    </row>
    <row r="404" spans="1:11" ht="32.25" customHeight="1" x14ac:dyDescent="0.35">
      <c r="A404" t="s">
        <v>494</v>
      </c>
      <c r="B404" s="5" t="s">
        <v>53</v>
      </c>
      <c r="C404" t="s">
        <v>13</v>
      </c>
      <c r="D404" t="s">
        <v>30</v>
      </c>
      <c r="E404" t="s">
        <v>31</v>
      </c>
      <c r="F404" s="6" t="s">
        <v>16</v>
      </c>
      <c r="G404" s="7" t="s">
        <v>16</v>
      </c>
      <c r="H404" s="7" t="s">
        <v>16</v>
      </c>
      <c r="I404" s="3" t="s">
        <v>1330</v>
      </c>
      <c r="J404" s="3" t="s">
        <v>16</v>
      </c>
      <c r="K404" s="4" t="s">
        <v>1344</v>
      </c>
    </row>
    <row r="405" spans="1:11" ht="32.25" customHeight="1" x14ac:dyDescent="0.35">
      <c r="A405" t="s">
        <v>495</v>
      </c>
      <c r="B405" s="8" t="s">
        <v>12</v>
      </c>
      <c r="C405" t="s">
        <v>13</v>
      </c>
      <c r="D405" t="s">
        <v>14</v>
      </c>
      <c r="E405" t="s">
        <v>15</v>
      </c>
      <c r="F405" s="6" t="s">
        <v>16</v>
      </c>
      <c r="G405" s="7" t="s">
        <v>16</v>
      </c>
      <c r="H405" s="7" t="s">
        <v>16</v>
      </c>
      <c r="I405" s="3" t="s">
        <v>16</v>
      </c>
      <c r="J405" s="3" t="s">
        <v>16</v>
      </c>
      <c r="K405" s="4" t="s">
        <v>1147</v>
      </c>
    </row>
    <row r="406" spans="1:11" ht="32.25" customHeight="1" x14ac:dyDescent="0.35">
      <c r="A406" t="s">
        <v>496</v>
      </c>
      <c r="B406" s="5" t="s">
        <v>12</v>
      </c>
      <c r="C406" t="s">
        <v>13</v>
      </c>
      <c r="D406" t="s">
        <v>24</v>
      </c>
      <c r="E406" t="s">
        <v>497</v>
      </c>
      <c r="F406" s="6" t="s">
        <v>16</v>
      </c>
      <c r="G406" s="7" t="s">
        <v>16</v>
      </c>
      <c r="H406" s="7" t="s">
        <v>16</v>
      </c>
      <c r="I406" s="3" t="s">
        <v>1330</v>
      </c>
      <c r="J406" s="3" t="s">
        <v>16</v>
      </c>
      <c r="K406" s="4" t="s">
        <v>1843</v>
      </c>
    </row>
    <row r="407" spans="1:11" ht="32.25" customHeight="1" x14ac:dyDescent="0.35">
      <c r="A407" t="s">
        <v>498</v>
      </c>
      <c r="B407" s="8" t="s">
        <v>12</v>
      </c>
      <c r="C407" t="s">
        <v>13</v>
      </c>
      <c r="D407" t="s">
        <v>44</v>
      </c>
      <c r="E407" t="s">
        <v>45</v>
      </c>
      <c r="F407" s="6" t="s">
        <v>16</v>
      </c>
      <c r="G407" s="7" t="s">
        <v>16</v>
      </c>
      <c r="H407" s="7" t="s">
        <v>16</v>
      </c>
      <c r="I407" s="3" t="s">
        <v>16</v>
      </c>
      <c r="J407" s="3" t="s">
        <v>16</v>
      </c>
      <c r="K407" s="4" t="s">
        <v>1345</v>
      </c>
    </row>
    <row r="408" spans="1:11" ht="32.25" customHeight="1" x14ac:dyDescent="0.35">
      <c r="A408" t="s">
        <v>499</v>
      </c>
      <c r="B408" s="5" t="s">
        <v>12</v>
      </c>
      <c r="C408" t="s">
        <v>13</v>
      </c>
      <c r="D408" t="s">
        <v>30</v>
      </c>
      <c r="E408" t="s">
        <v>31</v>
      </c>
      <c r="F408" s="6" t="s">
        <v>16</v>
      </c>
      <c r="G408" s="7" t="s">
        <v>16</v>
      </c>
      <c r="H408" s="7" t="s">
        <v>16</v>
      </c>
      <c r="I408" s="3" t="s">
        <v>1330</v>
      </c>
      <c r="J408" s="3" t="s">
        <v>16</v>
      </c>
      <c r="K408" s="4" t="s">
        <v>1432</v>
      </c>
    </row>
    <row r="409" spans="1:11" ht="32.25" customHeight="1" x14ac:dyDescent="0.35">
      <c r="A409" t="s">
        <v>500</v>
      </c>
      <c r="B409" s="8" t="s">
        <v>12</v>
      </c>
      <c r="C409" t="s">
        <v>35</v>
      </c>
      <c r="D409" t="s">
        <v>44</v>
      </c>
      <c r="E409" t="s">
        <v>45</v>
      </c>
      <c r="F409" s="6" t="s">
        <v>16</v>
      </c>
      <c r="G409" s="7" t="s">
        <v>16</v>
      </c>
      <c r="H409" s="7" t="s">
        <v>16</v>
      </c>
      <c r="I409" s="3" t="s">
        <v>16</v>
      </c>
      <c r="J409" s="3" t="s">
        <v>16</v>
      </c>
      <c r="K409" s="4" t="s">
        <v>1433</v>
      </c>
    </row>
    <row r="410" spans="1:11" ht="32.25" customHeight="1" x14ac:dyDescent="0.35">
      <c r="A410" t="s">
        <v>501</v>
      </c>
      <c r="B410" s="5" t="s">
        <v>53</v>
      </c>
      <c r="C410" t="s">
        <v>13</v>
      </c>
      <c r="D410" t="s">
        <v>39</v>
      </c>
      <c r="E410" t="s">
        <v>40</v>
      </c>
      <c r="F410" s="6" t="s">
        <v>16</v>
      </c>
      <c r="G410" s="7" t="s">
        <v>16</v>
      </c>
      <c r="H410" s="7" t="s">
        <v>16</v>
      </c>
      <c r="I410" s="3" t="s">
        <v>16</v>
      </c>
      <c r="J410" s="3" t="s">
        <v>16</v>
      </c>
      <c r="K410" s="4" t="s">
        <v>1860</v>
      </c>
    </row>
    <row r="411" spans="1:11" ht="32.25" customHeight="1" x14ac:dyDescent="0.35">
      <c r="A411" t="s">
        <v>502</v>
      </c>
      <c r="B411" s="8" t="s">
        <v>12</v>
      </c>
      <c r="C411" t="s">
        <v>13</v>
      </c>
      <c r="D411" t="s">
        <v>34</v>
      </c>
      <c r="E411" t="s">
        <v>15</v>
      </c>
      <c r="F411" s="6" t="s">
        <v>16</v>
      </c>
      <c r="G411" s="7" t="s">
        <v>16</v>
      </c>
      <c r="H411" s="7" t="s">
        <v>16</v>
      </c>
      <c r="I411" s="3" t="s">
        <v>16</v>
      </c>
      <c r="J411" s="3" t="s">
        <v>16</v>
      </c>
      <c r="K411" s="4" t="s">
        <v>1148</v>
      </c>
    </row>
    <row r="412" spans="1:11" ht="32.25" customHeight="1" x14ac:dyDescent="0.35">
      <c r="A412" t="s">
        <v>503</v>
      </c>
      <c r="B412" s="5" t="s">
        <v>12</v>
      </c>
      <c r="C412" t="s">
        <v>35</v>
      </c>
      <c r="D412" t="s">
        <v>30</v>
      </c>
      <c r="E412" t="s">
        <v>31</v>
      </c>
      <c r="F412" s="6" t="s">
        <v>16</v>
      </c>
      <c r="G412" s="7" t="s">
        <v>16</v>
      </c>
      <c r="H412" s="7" t="s">
        <v>16</v>
      </c>
      <c r="I412" s="3" t="s">
        <v>1330</v>
      </c>
      <c r="J412" s="3" t="s">
        <v>16</v>
      </c>
      <c r="K412" s="4" t="s">
        <v>1699</v>
      </c>
    </row>
    <row r="413" spans="1:11" ht="32.25" customHeight="1" x14ac:dyDescent="0.35">
      <c r="A413" t="s">
        <v>503</v>
      </c>
      <c r="B413" s="8" t="s">
        <v>12</v>
      </c>
      <c r="C413" t="s">
        <v>13</v>
      </c>
      <c r="D413" t="s">
        <v>49</v>
      </c>
      <c r="E413" t="s">
        <v>50</v>
      </c>
      <c r="F413" s="6" t="s">
        <v>16</v>
      </c>
      <c r="G413" s="7" t="s">
        <v>16</v>
      </c>
      <c r="H413" s="7" t="s">
        <v>16</v>
      </c>
      <c r="I413" s="3" t="s">
        <v>1330</v>
      </c>
      <c r="J413" s="3" t="s">
        <v>16</v>
      </c>
      <c r="K413" s="4" t="s">
        <v>1149</v>
      </c>
    </row>
    <row r="414" spans="1:11" ht="32.25" customHeight="1" x14ac:dyDescent="0.35">
      <c r="A414" t="s">
        <v>503</v>
      </c>
      <c r="B414" s="5" t="s">
        <v>12</v>
      </c>
      <c r="C414" t="s">
        <v>13</v>
      </c>
      <c r="D414" t="s">
        <v>49</v>
      </c>
      <c r="E414" t="s">
        <v>50</v>
      </c>
      <c r="F414" s="6" t="s">
        <v>16</v>
      </c>
      <c r="G414" s="7" t="s">
        <v>16</v>
      </c>
      <c r="H414" s="7" t="s">
        <v>16</v>
      </c>
      <c r="I414" s="3" t="s">
        <v>1330</v>
      </c>
      <c r="J414" s="3" t="s">
        <v>16</v>
      </c>
      <c r="K414" s="4" t="s">
        <v>1434</v>
      </c>
    </row>
    <row r="415" spans="1:11" ht="32.25" customHeight="1" x14ac:dyDescent="0.35">
      <c r="A415" t="s">
        <v>503</v>
      </c>
      <c r="B415" s="8" t="s">
        <v>20</v>
      </c>
      <c r="C415" t="s">
        <v>13</v>
      </c>
      <c r="D415" t="s">
        <v>49</v>
      </c>
      <c r="E415" t="s">
        <v>50</v>
      </c>
      <c r="F415" s="6" t="s">
        <v>16</v>
      </c>
      <c r="G415" s="7" t="s">
        <v>16</v>
      </c>
      <c r="H415" s="7" t="s">
        <v>16</v>
      </c>
      <c r="I415" s="3" t="s">
        <v>1330</v>
      </c>
      <c r="J415" s="3" t="s">
        <v>16</v>
      </c>
      <c r="K415" s="4" t="s">
        <v>1700</v>
      </c>
    </row>
    <row r="416" spans="1:11" ht="32.25" customHeight="1" x14ac:dyDescent="0.35">
      <c r="A416" t="s">
        <v>503</v>
      </c>
      <c r="B416" s="5" t="s">
        <v>20</v>
      </c>
      <c r="C416" t="s">
        <v>13</v>
      </c>
      <c r="D416" t="s">
        <v>44</v>
      </c>
      <c r="E416" t="s">
        <v>45</v>
      </c>
      <c r="F416" s="6" t="s">
        <v>16</v>
      </c>
      <c r="G416" s="7" t="s">
        <v>16</v>
      </c>
      <c r="H416" s="7" t="s">
        <v>16</v>
      </c>
      <c r="I416" s="3" t="s">
        <v>1330</v>
      </c>
      <c r="J416" s="3" t="s">
        <v>16</v>
      </c>
      <c r="K416" s="4" t="s">
        <v>1699</v>
      </c>
    </row>
    <row r="417" spans="1:11" ht="32.25" customHeight="1" x14ac:dyDescent="0.35">
      <c r="A417" t="s">
        <v>503</v>
      </c>
      <c r="B417" s="8" t="s">
        <v>20</v>
      </c>
      <c r="C417" t="s">
        <v>13</v>
      </c>
      <c r="D417" t="s">
        <v>30</v>
      </c>
      <c r="E417" t="s">
        <v>31</v>
      </c>
      <c r="F417" s="6" t="s">
        <v>16</v>
      </c>
      <c r="G417" s="7" t="s">
        <v>16</v>
      </c>
      <c r="H417" s="7" t="s">
        <v>16</v>
      </c>
      <c r="I417" s="3" t="s">
        <v>1330</v>
      </c>
      <c r="J417" s="3" t="s">
        <v>16</v>
      </c>
      <c r="K417" s="4" t="s">
        <v>1701</v>
      </c>
    </row>
    <row r="418" spans="1:11" ht="32.25" customHeight="1" x14ac:dyDescent="0.35">
      <c r="A418" t="s">
        <v>503</v>
      </c>
      <c r="B418" s="5" t="s">
        <v>20</v>
      </c>
      <c r="C418" t="s">
        <v>35</v>
      </c>
      <c r="D418" t="s">
        <v>30</v>
      </c>
      <c r="E418" t="s">
        <v>31</v>
      </c>
      <c r="F418" s="6" t="s">
        <v>16</v>
      </c>
      <c r="G418" s="7" t="s">
        <v>16</v>
      </c>
      <c r="H418" s="7" t="s">
        <v>16</v>
      </c>
      <c r="I418" s="3" t="s">
        <v>1330</v>
      </c>
      <c r="J418" s="3" t="s">
        <v>16</v>
      </c>
      <c r="K418" s="4" t="s">
        <v>1346</v>
      </c>
    </row>
    <row r="419" spans="1:11" ht="32.25" customHeight="1" x14ac:dyDescent="0.35">
      <c r="A419" t="s">
        <v>503</v>
      </c>
      <c r="B419" s="8" t="s">
        <v>20</v>
      </c>
      <c r="C419" t="s">
        <v>35</v>
      </c>
      <c r="D419" t="s">
        <v>44</v>
      </c>
      <c r="E419" t="s">
        <v>45</v>
      </c>
      <c r="F419" s="6" t="s">
        <v>16</v>
      </c>
      <c r="G419" s="7" t="s">
        <v>16</v>
      </c>
      <c r="H419" s="7" t="s">
        <v>16</v>
      </c>
      <c r="I419" s="3" t="s">
        <v>1330</v>
      </c>
      <c r="J419" s="3" t="s">
        <v>16</v>
      </c>
      <c r="K419" s="4" t="s">
        <v>1150</v>
      </c>
    </row>
    <row r="420" spans="1:11" ht="32.25" customHeight="1" x14ac:dyDescent="0.35">
      <c r="A420" t="s">
        <v>503</v>
      </c>
      <c r="B420" s="5" t="s">
        <v>20</v>
      </c>
      <c r="C420" t="s">
        <v>13</v>
      </c>
      <c r="D420" t="s">
        <v>30</v>
      </c>
      <c r="E420" t="s">
        <v>31</v>
      </c>
      <c r="F420" s="6" t="s">
        <v>16</v>
      </c>
      <c r="G420" s="7" t="s">
        <v>16</v>
      </c>
      <c r="H420" s="7" t="s">
        <v>16</v>
      </c>
      <c r="I420" s="3" t="s">
        <v>1330</v>
      </c>
      <c r="J420" s="3" t="s">
        <v>16</v>
      </c>
      <c r="K420" s="4" t="s">
        <v>1913</v>
      </c>
    </row>
    <row r="421" spans="1:11" ht="32.25" customHeight="1" x14ac:dyDescent="0.35">
      <c r="A421" t="s">
        <v>503</v>
      </c>
      <c r="B421" s="8" t="s">
        <v>20</v>
      </c>
      <c r="C421" t="s">
        <v>13</v>
      </c>
      <c r="D421" t="s">
        <v>18</v>
      </c>
      <c r="E421" t="s">
        <v>19</v>
      </c>
      <c r="F421" s="6" t="s">
        <v>16</v>
      </c>
      <c r="G421" s="7" t="s">
        <v>16</v>
      </c>
      <c r="H421" s="7" t="s">
        <v>16</v>
      </c>
      <c r="I421" s="3" t="s">
        <v>1330</v>
      </c>
      <c r="J421" s="3" t="s">
        <v>16</v>
      </c>
      <c r="K421" s="4" t="s">
        <v>1699</v>
      </c>
    </row>
    <row r="422" spans="1:11" ht="32.25" customHeight="1" x14ac:dyDescent="0.35">
      <c r="A422" t="s">
        <v>503</v>
      </c>
      <c r="B422" s="5" t="s">
        <v>147</v>
      </c>
      <c r="C422" t="s">
        <v>13</v>
      </c>
      <c r="D422" t="s">
        <v>44</v>
      </c>
      <c r="E422" t="s">
        <v>45</v>
      </c>
      <c r="F422" s="6" t="s">
        <v>16</v>
      </c>
      <c r="G422" s="7" t="s">
        <v>16</v>
      </c>
      <c r="H422" s="7" t="s">
        <v>16</v>
      </c>
      <c r="I422" s="3" t="s">
        <v>1330</v>
      </c>
      <c r="J422" s="3" t="s">
        <v>16</v>
      </c>
      <c r="K422" s="4" t="s">
        <v>1151</v>
      </c>
    </row>
    <row r="423" spans="1:11" ht="32.25" customHeight="1" x14ac:dyDescent="0.35">
      <c r="A423" t="s">
        <v>503</v>
      </c>
      <c r="B423" s="8" t="s">
        <v>147</v>
      </c>
      <c r="C423" t="s">
        <v>13</v>
      </c>
      <c r="D423" t="s">
        <v>44</v>
      </c>
      <c r="E423" t="s">
        <v>45</v>
      </c>
      <c r="F423" s="6" t="s">
        <v>16</v>
      </c>
      <c r="G423" s="7" t="s">
        <v>16</v>
      </c>
      <c r="H423" s="7" t="s">
        <v>16</v>
      </c>
      <c r="I423" s="3" t="s">
        <v>1330</v>
      </c>
      <c r="J423" s="3" t="s">
        <v>16</v>
      </c>
      <c r="K423" s="4" t="s">
        <v>1151</v>
      </c>
    </row>
    <row r="424" spans="1:11" ht="32.25" customHeight="1" x14ac:dyDescent="0.35">
      <c r="A424" t="s">
        <v>503</v>
      </c>
      <c r="B424" s="5" t="s">
        <v>56</v>
      </c>
      <c r="C424" t="s">
        <v>13</v>
      </c>
      <c r="D424" t="s">
        <v>44</v>
      </c>
      <c r="E424" t="s">
        <v>45</v>
      </c>
      <c r="F424" s="6" t="s">
        <v>16</v>
      </c>
      <c r="G424" s="7" t="s">
        <v>16</v>
      </c>
      <c r="H424" s="7" t="s">
        <v>16</v>
      </c>
      <c r="I424" s="3" t="s">
        <v>1330</v>
      </c>
      <c r="J424" s="3" t="s">
        <v>16</v>
      </c>
      <c r="K424" s="4" t="s">
        <v>1152</v>
      </c>
    </row>
    <row r="425" spans="1:11" ht="32.25" customHeight="1" x14ac:dyDescent="0.35">
      <c r="A425" t="s">
        <v>504</v>
      </c>
      <c r="B425" s="8" t="s">
        <v>12</v>
      </c>
      <c r="C425" t="s">
        <v>13</v>
      </c>
      <c r="D425" t="s">
        <v>30</v>
      </c>
      <c r="E425" t="s">
        <v>31</v>
      </c>
      <c r="F425" s="6" t="s">
        <v>16</v>
      </c>
      <c r="G425" s="7" t="s">
        <v>16</v>
      </c>
      <c r="H425" s="7" t="s">
        <v>16</v>
      </c>
      <c r="I425" s="3" t="s">
        <v>1330</v>
      </c>
      <c r="J425" s="3" t="s">
        <v>16</v>
      </c>
      <c r="K425" s="4" t="s">
        <v>1702</v>
      </c>
    </row>
    <row r="426" spans="1:11" ht="32.25" customHeight="1" x14ac:dyDescent="0.35">
      <c r="A426" t="s">
        <v>505</v>
      </c>
      <c r="B426" s="5" t="s">
        <v>12</v>
      </c>
      <c r="C426" t="s">
        <v>35</v>
      </c>
      <c r="D426" t="s">
        <v>34</v>
      </c>
      <c r="E426" t="s">
        <v>15</v>
      </c>
      <c r="F426" s="2" t="s">
        <v>16</v>
      </c>
      <c r="G426" t="s">
        <v>16</v>
      </c>
      <c r="H426" s="7" t="s">
        <v>16</v>
      </c>
      <c r="I426" s="3" t="s">
        <v>1330</v>
      </c>
      <c r="J426" s="3" t="s">
        <v>16</v>
      </c>
      <c r="K426" s="4" t="s">
        <v>1382</v>
      </c>
    </row>
    <row r="427" spans="1:11" ht="32.25" customHeight="1" x14ac:dyDescent="0.35">
      <c r="A427" t="s">
        <v>506</v>
      </c>
      <c r="B427" s="8" t="s">
        <v>147</v>
      </c>
      <c r="C427" t="s">
        <v>13</v>
      </c>
      <c r="D427" t="s">
        <v>44</v>
      </c>
      <c r="E427" t="s">
        <v>45</v>
      </c>
      <c r="F427" s="6" t="s">
        <v>16</v>
      </c>
      <c r="G427" s="7" t="s">
        <v>16</v>
      </c>
      <c r="H427" s="7" t="s">
        <v>16</v>
      </c>
      <c r="I427" s="3" t="s">
        <v>1330</v>
      </c>
      <c r="J427" s="3" t="s">
        <v>16</v>
      </c>
      <c r="K427" s="4" t="s">
        <v>1153</v>
      </c>
    </row>
    <row r="428" spans="1:11" ht="32.25" customHeight="1" x14ac:dyDescent="0.35">
      <c r="A428" t="s">
        <v>507</v>
      </c>
      <c r="B428" s="5" t="s">
        <v>56</v>
      </c>
      <c r="C428" t="s">
        <v>13</v>
      </c>
      <c r="D428" t="s">
        <v>18</v>
      </c>
      <c r="E428" t="s">
        <v>19</v>
      </c>
      <c r="F428" s="6" t="s">
        <v>508</v>
      </c>
      <c r="G428" s="7" t="s">
        <v>508</v>
      </c>
      <c r="H428" s="7" t="s">
        <v>16</v>
      </c>
      <c r="I428" s="3" t="s">
        <v>1330</v>
      </c>
      <c r="J428" s="3" t="s">
        <v>22</v>
      </c>
      <c r="K428" s="4" t="s">
        <v>1154</v>
      </c>
    </row>
    <row r="429" spans="1:11" ht="32.25" customHeight="1" x14ac:dyDescent="0.35">
      <c r="A429" t="s">
        <v>509</v>
      </c>
      <c r="B429" s="8" t="s">
        <v>12</v>
      </c>
      <c r="C429" t="s">
        <v>13</v>
      </c>
      <c r="D429" t="s">
        <v>30</v>
      </c>
      <c r="E429" t="s">
        <v>31</v>
      </c>
      <c r="F429" s="6" t="s">
        <v>16</v>
      </c>
      <c r="G429" s="7" t="s">
        <v>16</v>
      </c>
      <c r="H429" s="7" t="s">
        <v>16</v>
      </c>
      <c r="I429" s="3" t="s">
        <v>16</v>
      </c>
      <c r="J429" s="3" t="s">
        <v>16</v>
      </c>
      <c r="K429" s="4" t="s">
        <v>1703</v>
      </c>
    </row>
    <row r="430" spans="1:11" ht="32.25" customHeight="1" x14ac:dyDescent="0.35">
      <c r="A430" t="s">
        <v>510</v>
      </c>
      <c r="B430" s="5" t="s">
        <v>12</v>
      </c>
      <c r="C430" t="s">
        <v>13</v>
      </c>
      <c r="D430" t="s">
        <v>34</v>
      </c>
      <c r="E430" t="s">
        <v>15</v>
      </c>
      <c r="F430" s="6" t="s">
        <v>16</v>
      </c>
      <c r="G430" s="7" t="s">
        <v>16</v>
      </c>
      <c r="H430" s="7" t="s">
        <v>16</v>
      </c>
      <c r="I430" s="3" t="s">
        <v>1330</v>
      </c>
      <c r="J430" s="3" t="s">
        <v>16</v>
      </c>
      <c r="K430" s="4" t="s">
        <v>1155</v>
      </c>
    </row>
    <row r="431" spans="1:11" ht="32.25" customHeight="1" x14ac:dyDescent="0.35">
      <c r="A431" t="s">
        <v>511</v>
      </c>
      <c r="B431" s="8" t="s">
        <v>12</v>
      </c>
      <c r="C431" t="s">
        <v>13</v>
      </c>
      <c r="D431" t="s">
        <v>14</v>
      </c>
      <c r="E431" t="s">
        <v>15</v>
      </c>
      <c r="F431" s="6" t="s">
        <v>16</v>
      </c>
      <c r="G431" s="7" t="s">
        <v>16</v>
      </c>
      <c r="H431" s="7" t="s">
        <v>16</v>
      </c>
      <c r="I431" s="3" t="s">
        <v>16</v>
      </c>
      <c r="J431" s="3" t="s">
        <v>16</v>
      </c>
      <c r="K431" s="4" t="s">
        <v>1704</v>
      </c>
    </row>
    <row r="432" spans="1:11" ht="32.25" customHeight="1" x14ac:dyDescent="0.35">
      <c r="A432" t="s">
        <v>512</v>
      </c>
      <c r="B432" s="5" t="s">
        <v>12</v>
      </c>
      <c r="C432" t="s">
        <v>35</v>
      </c>
      <c r="D432" t="s">
        <v>30</v>
      </c>
      <c r="E432" t="s">
        <v>31</v>
      </c>
      <c r="F432" s="6" t="s">
        <v>16</v>
      </c>
      <c r="G432" s="7" t="s">
        <v>16</v>
      </c>
      <c r="H432" s="7" t="s">
        <v>16</v>
      </c>
      <c r="I432" s="3" t="s">
        <v>16</v>
      </c>
      <c r="J432" s="3" t="s">
        <v>16</v>
      </c>
      <c r="K432" s="4" t="s">
        <v>1705</v>
      </c>
    </row>
    <row r="433" spans="1:11" ht="32.25" customHeight="1" x14ac:dyDescent="0.35">
      <c r="A433" t="s">
        <v>513</v>
      </c>
      <c r="B433" s="8" t="s">
        <v>12</v>
      </c>
      <c r="C433" t="s">
        <v>13</v>
      </c>
      <c r="D433" t="s">
        <v>30</v>
      </c>
      <c r="E433" t="s">
        <v>31</v>
      </c>
      <c r="F433" s="6" t="s">
        <v>16</v>
      </c>
      <c r="G433" s="7" t="s">
        <v>16</v>
      </c>
      <c r="H433" s="7" t="s">
        <v>16</v>
      </c>
      <c r="I433" s="3" t="s">
        <v>1330</v>
      </c>
      <c r="J433" s="3" t="s">
        <v>16</v>
      </c>
      <c r="K433" s="4" t="s">
        <v>1435</v>
      </c>
    </row>
    <row r="434" spans="1:11" ht="32.25" customHeight="1" x14ac:dyDescent="0.35">
      <c r="A434" t="s">
        <v>513</v>
      </c>
      <c r="B434" s="5" t="s">
        <v>54</v>
      </c>
      <c r="C434" t="s">
        <v>13</v>
      </c>
      <c r="D434" t="s">
        <v>30</v>
      </c>
      <c r="E434" t="s">
        <v>31</v>
      </c>
      <c r="F434" s="6" t="s">
        <v>16</v>
      </c>
      <c r="G434" s="7" t="s">
        <v>16</v>
      </c>
      <c r="H434" s="7" t="s">
        <v>16</v>
      </c>
      <c r="I434" s="3" t="s">
        <v>1330</v>
      </c>
      <c r="J434" s="3" t="s">
        <v>16</v>
      </c>
      <c r="K434" s="4" t="s">
        <v>1382</v>
      </c>
    </row>
    <row r="435" spans="1:11" ht="32.25" customHeight="1" x14ac:dyDescent="0.35">
      <c r="A435" t="s">
        <v>514</v>
      </c>
      <c r="B435" s="8" t="s">
        <v>94</v>
      </c>
      <c r="C435" t="s">
        <v>13</v>
      </c>
      <c r="D435" t="s">
        <v>83</v>
      </c>
      <c r="E435" t="s">
        <v>515</v>
      </c>
      <c r="F435" s="6" t="s">
        <v>16</v>
      </c>
      <c r="G435" s="7" t="s">
        <v>16</v>
      </c>
      <c r="H435" s="7" t="s">
        <v>16</v>
      </c>
      <c r="I435" s="3" t="s">
        <v>16</v>
      </c>
      <c r="J435" s="3" t="s">
        <v>16</v>
      </c>
      <c r="K435" s="4" t="s">
        <v>1156</v>
      </c>
    </row>
    <row r="436" spans="1:11" ht="32.25" customHeight="1" x14ac:dyDescent="0.35">
      <c r="A436" t="s">
        <v>516</v>
      </c>
      <c r="B436" s="5" t="s">
        <v>12</v>
      </c>
      <c r="C436" t="s">
        <v>35</v>
      </c>
      <c r="D436" t="s">
        <v>30</v>
      </c>
      <c r="E436" t="s">
        <v>31</v>
      </c>
      <c r="F436" s="6" t="s">
        <v>16</v>
      </c>
      <c r="G436" s="7" t="s">
        <v>16</v>
      </c>
      <c r="H436" s="7" t="s">
        <v>16</v>
      </c>
      <c r="I436" s="3" t="s">
        <v>16</v>
      </c>
      <c r="J436" s="3" t="s">
        <v>16</v>
      </c>
      <c r="K436" s="4" t="s">
        <v>1551</v>
      </c>
    </row>
    <row r="437" spans="1:11" ht="32.25" customHeight="1" x14ac:dyDescent="0.35">
      <c r="A437" t="s">
        <v>516</v>
      </c>
      <c r="B437" s="8" t="s">
        <v>12</v>
      </c>
      <c r="C437" t="s">
        <v>35</v>
      </c>
      <c r="D437" t="s">
        <v>18</v>
      </c>
      <c r="E437" t="s">
        <v>19</v>
      </c>
      <c r="F437" s="6" t="s">
        <v>16</v>
      </c>
      <c r="G437" s="7" t="s">
        <v>16</v>
      </c>
      <c r="H437" s="7" t="s">
        <v>16</v>
      </c>
      <c r="I437" s="3" t="s">
        <v>16</v>
      </c>
      <c r="J437" s="3" t="s">
        <v>16</v>
      </c>
      <c r="K437" s="4" t="s">
        <v>1551</v>
      </c>
    </row>
    <row r="438" spans="1:11" ht="32.25" customHeight="1" x14ac:dyDescent="0.35">
      <c r="A438" t="s">
        <v>516</v>
      </c>
      <c r="B438" s="5" t="s">
        <v>517</v>
      </c>
      <c r="C438" t="s">
        <v>13</v>
      </c>
      <c r="D438" t="s">
        <v>30</v>
      </c>
      <c r="E438" t="s">
        <v>31</v>
      </c>
      <c r="F438" s="6" t="s">
        <v>16</v>
      </c>
      <c r="G438" s="7" t="s">
        <v>16</v>
      </c>
      <c r="H438" s="7" t="s">
        <v>16</v>
      </c>
      <c r="I438" s="3" t="s">
        <v>16</v>
      </c>
      <c r="J438" s="3" t="s">
        <v>16</v>
      </c>
      <c r="K438" s="4" t="s">
        <v>1436</v>
      </c>
    </row>
    <row r="439" spans="1:11" ht="32.25" customHeight="1" x14ac:dyDescent="0.35">
      <c r="A439" t="s">
        <v>516</v>
      </c>
      <c r="B439" s="8" t="s">
        <v>21</v>
      </c>
      <c r="C439" t="s">
        <v>13</v>
      </c>
      <c r="D439" t="s">
        <v>30</v>
      </c>
      <c r="E439" t="s">
        <v>31</v>
      </c>
      <c r="F439" s="6" t="s">
        <v>16</v>
      </c>
      <c r="G439" s="7" t="s">
        <v>16</v>
      </c>
      <c r="H439" s="7" t="s">
        <v>16</v>
      </c>
      <c r="I439" s="3" t="s">
        <v>16</v>
      </c>
      <c r="J439" s="3" t="s">
        <v>16</v>
      </c>
      <c r="K439" s="4" t="s">
        <v>1706</v>
      </c>
    </row>
    <row r="440" spans="1:11" ht="32.25" customHeight="1" x14ac:dyDescent="0.35">
      <c r="A440" t="s">
        <v>516</v>
      </c>
      <c r="B440" s="5" t="s">
        <v>21</v>
      </c>
      <c r="C440" t="s">
        <v>13</v>
      </c>
      <c r="D440" t="s">
        <v>30</v>
      </c>
      <c r="E440" t="s">
        <v>31</v>
      </c>
      <c r="F440" s="6" t="s">
        <v>16</v>
      </c>
      <c r="G440" s="7" t="s">
        <v>16</v>
      </c>
      <c r="H440" s="7" t="s">
        <v>16</v>
      </c>
      <c r="I440" s="3" t="s">
        <v>16</v>
      </c>
      <c r="J440" s="3" t="s">
        <v>16</v>
      </c>
      <c r="K440" s="4" t="s">
        <v>1157</v>
      </c>
    </row>
    <row r="441" spans="1:11" ht="32.25" customHeight="1" x14ac:dyDescent="0.35">
      <c r="A441" t="s">
        <v>518</v>
      </c>
      <c r="B441" s="8" t="s">
        <v>12</v>
      </c>
      <c r="C441" t="s">
        <v>35</v>
      </c>
      <c r="D441" t="s">
        <v>30</v>
      </c>
      <c r="E441" t="s">
        <v>31</v>
      </c>
      <c r="F441" s="6" t="s">
        <v>16</v>
      </c>
      <c r="G441" s="7" t="s">
        <v>16</v>
      </c>
      <c r="H441" s="7" t="s">
        <v>16</v>
      </c>
      <c r="I441" s="3" t="s">
        <v>1330</v>
      </c>
      <c r="J441" s="3" t="s">
        <v>16</v>
      </c>
      <c r="K441" s="4" t="s">
        <v>1844</v>
      </c>
    </row>
    <row r="442" spans="1:11" ht="32.25" customHeight="1" x14ac:dyDescent="0.35">
      <c r="A442" t="s">
        <v>518</v>
      </c>
      <c r="B442" s="5" t="s">
        <v>20</v>
      </c>
      <c r="C442" t="s">
        <v>13</v>
      </c>
      <c r="D442" t="s">
        <v>44</v>
      </c>
      <c r="E442" t="s">
        <v>45</v>
      </c>
      <c r="F442" s="6" t="s">
        <v>16</v>
      </c>
      <c r="G442" s="7" t="s">
        <v>16</v>
      </c>
      <c r="H442" s="7" t="s">
        <v>16</v>
      </c>
      <c r="I442" s="3" t="s">
        <v>1330</v>
      </c>
      <c r="J442" s="3" t="s">
        <v>16</v>
      </c>
      <c r="K442" s="4" t="s">
        <v>1158</v>
      </c>
    </row>
    <row r="443" spans="1:11" ht="32.25" customHeight="1" x14ac:dyDescent="0.35">
      <c r="A443" t="s">
        <v>518</v>
      </c>
      <c r="B443" s="8" t="s">
        <v>20</v>
      </c>
      <c r="C443" t="s">
        <v>13</v>
      </c>
      <c r="D443" t="s">
        <v>44</v>
      </c>
      <c r="E443" t="s">
        <v>45</v>
      </c>
      <c r="F443" s="6" t="s">
        <v>16</v>
      </c>
      <c r="G443" s="7" t="s">
        <v>16</v>
      </c>
      <c r="H443" s="7" t="s">
        <v>16</v>
      </c>
      <c r="I443" s="3" t="s">
        <v>1330</v>
      </c>
      <c r="J443" s="3" t="s">
        <v>16</v>
      </c>
      <c r="K443" s="4" t="s">
        <v>1437</v>
      </c>
    </row>
    <row r="444" spans="1:11" ht="32.25" customHeight="1" x14ac:dyDescent="0.35">
      <c r="A444" t="s">
        <v>518</v>
      </c>
      <c r="B444" s="5" t="s">
        <v>94</v>
      </c>
      <c r="C444" t="s">
        <v>13</v>
      </c>
      <c r="D444" t="s">
        <v>30</v>
      </c>
      <c r="E444" t="s">
        <v>31</v>
      </c>
      <c r="F444" s="6" t="s">
        <v>16</v>
      </c>
      <c r="G444" s="7" t="s">
        <v>16</v>
      </c>
      <c r="H444" s="7" t="s">
        <v>16</v>
      </c>
      <c r="I444" s="3" t="s">
        <v>1330</v>
      </c>
      <c r="J444" s="3" t="s">
        <v>16</v>
      </c>
      <c r="K444" s="4" t="s">
        <v>1707</v>
      </c>
    </row>
    <row r="445" spans="1:11" ht="32.25" customHeight="1" x14ac:dyDescent="0.35">
      <c r="A445" t="s">
        <v>519</v>
      </c>
      <c r="B445" s="8" t="s">
        <v>56</v>
      </c>
      <c r="C445" t="s">
        <v>13</v>
      </c>
      <c r="D445" t="s">
        <v>213</v>
      </c>
      <c r="E445" t="s">
        <v>214</v>
      </c>
      <c r="F445" s="6" t="s">
        <v>16</v>
      </c>
      <c r="G445" s="7" t="s">
        <v>16</v>
      </c>
      <c r="H445" s="7" t="s">
        <v>16</v>
      </c>
      <c r="I445" s="3" t="s">
        <v>16</v>
      </c>
      <c r="J445" s="3" t="s">
        <v>16</v>
      </c>
      <c r="K445" s="4" t="s">
        <v>1552</v>
      </c>
    </row>
    <row r="446" spans="1:11" ht="32.25" customHeight="1" x14ac:dyDescent="0.35">
      <c r="A446" t="s">
        <v>520</v>
      </c>
      <c r="B446" s="5" t="s">
        <v>12</v>
      </c>
      <c r="C446" t="s">
        <v>13</v>
      </c>
      <c r="D446" t="s">
        <v>30</v>
      </c>
      <c r="E446" t="s">
        <v>31</v>
      </c>
      <c r="F446" s="6" t="s">
        <v>16</v>
      </c>
      <c r="G446" s="7" t="s">
        <v>16</v>
      </c>
      <c r="H446" s="7" t="s">
        <v>16</v>
      </c>
      <c r="I446" s="3" t="s">
        <v>1330</v>
      </c>
      <c r="J446" s="3" t="s">
        <v>16</v>
      </c>
      <c r="K446" s="4" t="s">
        <v>1159</v>
      </c>
    </row>
    <row r="447" spans="1:11" ht="32.25" customHeight="1" x14ac:dyDescent="0.35">
      <c r="A447" t="s">
        <v>521</v>
      </c>
      <c r="B447" s="8" t="s">
        <v>12</v>
      </c>
      <c r="C447" t="s">
        <v>13</v>
      </c>
      <c r="D447" t="s">
        <v>83</v>
      </c>
      <c r="E447" t="s">
        <v>16</v>
      </c>
      <c r="F447" s="6" t="s">
        <v>16</v>
      </c>
      <c r="G447" s="7" t="s">
        <v>16</v>
      </c>
      <c r="H447" s="7" t="s">
        <v>16</v>
      </c>
      <c r="I447" s="3" t="s">
        <v>16</v>
      </c>
      <c r="J447" s="3" t="s">
        <v>16</v>
      </c>
      <c r="K447" s="4" t="s">
        <v>1861</v>
      </c>
    </row>
    <row r="448" spans="1:11" ht="32.25" customHeight="1" x14ac:dyDescent="0.35">
      <c r="A448" t="s">
        <v>522</v>
      </c>
      <c r="B448" s="5" t="s">
        <v>94</v>
      </c>
      <c r="C448" t="s">
        <v>13</v>
      </c>
      <c r="D448" t="s">
        <v>34</v>
      </c>
      <c r="E448" t="s">
        <v>15</v>
      </c>
      <c r="F448" s="6" t="s">
        <v>408</v>
      </c>
      <c r="G448" s="7" t="s">
        <v>172</v>
      </c>
      <c r="H448" s="7" t="s">
        <v>199</v>
      </c>
      <c r="I448" s="3" t="s">
        <v>1330</v>
      </c>
      <c r="J448" s="3" t="s">
        <v>22</v>
      </c>
      <c r="K448" s="4" t="s">
        <v>1160</v>
      </c>
    </row>
    <row r="449" spans="1:11" ht="32.25" customHeight="1" x14ac:dyDescent="0.35">
      <c r="A449" t="s">
        <v>523</v>
      </c>
      <c r="B449" s="8" t="s">
        <v>12</v>
      </c>
      <c r="C449" t="s">
        <v>35</v>
      </c>
      <c r="D449" t="s">
        <v>30</v>
      </c>
      <c r="E449" t="s">
        <v>31</v>
      </c>
      <c r="F449" s="6" t="s">
        <v>16</v>
      </c>
      <c r="G449" s="7" t="s">
        <v>16</v>
      </c>
      <c r="H449" s="7" t="s">
        <v>16</v>
      </c>
      <c r="I449" s="3" t="s">
        <v>16</v>
      </c>
      <c r="J449" s="3" t="s">
        <v>16</v>
      </c>
      <c r="K449" s="4" t="s">
        <v>1553</v>
      </c>
    </row>
    <row r="450" spans="1:11" ht="32.25" customHeight="1" x14ac:dyDescent="0.35">
      <c r="A450" t="s">
        <v>524</v>
      </c>
      <c r="B450" s="5" t="s">
        <v>12</v>
      </c>
      <c r="C450" t="s">
        <v>13</v>
      </c>
      <c r="D450" t="s">
        <v>34</v>
      </c>
      <c r="E450" t="s">
        <v>15</v>
      </c>
      <c r="F450" s="6" t="s">
        <v>16</v>
      </c>
      <c r="G450" s="7" t="s">
        <v>16</v>
      </c>
      <c r="H450" s="7" t="s">
        <v>16</v>
      </c>
      <c r="I450" s="3" t="s">
        <v>16</v>
      </c>
      <c r="J450" s="3" t="s">
        <v>16</v>
      </c>
      <c r="K450" s="4" t="s">
        <v>1347</v>
      </c>
    </row>
    <row r="451" spans="1:11" ht="32.25" customHeight="1" x14ac:dyDescent="0.35">
      <c r="A451" t="s">
        <v>524</v>
      </c>
      <c r="B451" s="8" t="s">
        <v>21</v>
      </c>
      <c r="C451" t="s">
        <v>13</v>
      </c>
      <c r="D451" t="s">
        <v>34</v>
      </c>
      <c r="E451" t="s">
        <v>15</v>
      </c>
      <c r="F451" s="6" t="s">
        <v>16</v>
      </c>
      <c r="G451" s="7" t="s">
        <v>16</v>
      </c>
      <c r="H451" s="7" t="s">
        <v>16</v>
      </c>
      <c r="I451" s="3" t="s">
        <v>16</v>
      </c>
      <c r="J451" s="3" t="s">
        <v>16</v>
      </c>
      <c r="K451" s="4" t="s">
        <v>1161</v>
      </c>
    </row>
    <row r="452" spans="1:11" ht="32.25" customHeight="1" x14ac:dyDescent="0.35">
      <c r="A452" t="s">
        <v>525</v>
      </c>
      <c r="B452" s="5" t="s">
        <v>56</v>
      </c>
      <c r="C452" t="s">
        <v>13</v>
      </c>
      <c r="D452" t="s">
        <v>30</v>
      </c>
      <c r="E452" t="s">
        <v>31</v>
      </c>
      <c r="F452" s="6" t="s">
        <v>90</v>
      </c>
      <c r="G452" s="7" t="s">
        <v>91</v>
      </c>
      <c r="H452" s="7" t="s">
        <v>92</v>
      </c>
      <c r="I452" s="3" t="s">
        <v>1330</v>
      </c>
      <c r="J452" s="3" t="s">
        <v>43</v>
      </c>
      <c r="K452" s="4" t="s">
        <v>1708</v>
      </c>
    </row>
    <row r="453" spans="1:11" ht="32.25" customHeight="1" x14ac:dyDescent="0.35">
      <c r="A453" t="s">
        <v>526</v>
      </c>
      <c r="B453" s="8" t="s">
        <v>12</v>
      </c>
      <c r="C453" t="s">
        <v>13</v>
      </c>
      <c r="D453" t="s">
        <v>527</v>
      </c>
      <c r="E453" t="s">
        <v>238</v>
      </c>
      <c r="F453" s="6" t="s">
        <v>16</v>
      </c>
      <c r="G453" s="7" t="s">
        <v>16</v>
      </c>
      <c r="H453" s="7" t="s">
        <v>16</v>
      </c>
      <c r="I453" s="3" t="s">
        <v>16</v>
      </c>
      <c r="J453" s="3" t="s">
        <v>16</v>
      </c>
      <c r="K453" s="4" t="s">
        <v>1162</v>
      </c>
    </row>
    <row r="454" spans="1:11" ht="32.25" customHeight="1" x14ac:dyDescent="0.35">
      <c r="A454" t="s">
        <v>528</v>
      </c>
      <c r="B454" s="5" t="s">
        <v>12</v>
      </c>
      <c r="C454" t="s">
        <v>13</v>
      </c>
      <c r="D454" t="s">
        <v>176</v>
      </c>
      <c r="E454" t="s">
        <v>40</v>
      </c>
      <c r="F454" s="6" t="s">
        <v>529</v>
      </c>
      <c r="G454" s="7" t="s">
        <v>193</v>
      </c>
      <c r="H454" s="7" t="s">
        <v>392</v>
      </c>
      <c r="I454" s="3" t="s">
        <v>1330</v>
      </c>
      <c r="J454" s="3" t="s">
        <v>22</v>
      </c>
      <c r="K454" s="4" t="s">
        <v>1163</v>
      </c>
    </row>
    <row r="455" spans="1:11" ht="32.25" customHeight="1" x14ac:dyDescent="0.35">
      <c r="A455" t="s">
        <v>530</v>
      </c>
      <c r="B455" s="8" t="s">
        <v>54</v>
      </c>
      <c r="C455" t="s">
        <v>13</v>
      </c>
      <c r="D455" t="s">
        <v>34</v>
      </c>
      <c r="E455" t="s">
        <v>15</v>
      </c>
      <c r="F455" s="6" t="s">
        <v>16</v>
      </c>
      <c r="G455" s="7" t="s">
        <v>16</v>
      </c>
      <c r="H455" s="7" t="s">
        <v>16</v>
      </c>
      <c r="I455" s="3" t="s">
        <v>16</v>
      </c>
      <c r="J455" s="3" t="s">
        <v>16</v>
      </c>
      <c r="K455" s="4" t="s">
        <v>1164</v>
      </c>
    </row>
    <row r="456" spans="1:11" ht="32.25" customHeight="1" x14ac:dyDescent="0.35">
      <c r="A456" t="s">
        <v>531</v>
      </c>
      <c r="B456" s="5" t="s">
        <v>12</v>
      </c>
      <c r="C456" t="s">
        <v>13</v>
      </c>
      <c r="D456" t="s">
        <v>30</v>
      </c>
      <c r="E456" t="s">
        <v>31</v>
      </c>
      <c r="F456" s="6" t="s">
        <v>532</v>
      </c>
      <c r="G456" s="7" t="s">
        <v>96</v>
      </c>
      <c r="H456" s="7" t="s">
        <v>173</v>
      </c>
      <c r="I456" s="3" t="s">
        <v>1330</v>
      </c>
      <c r="J456" s="3" t="s">
        <v>43</v>
      </c>
      <c r="K456" s="4" t="s">
        <v>1165</v>
      </c>
    </row>
    <row r="457" spans="1:11" ht="32.25" customHeight="1" x14ac:dyDescent="0.35">
      <c r="A457" t="s">
        <v>533</v>
      </c>
      <c r="B457" s="8" t="s">
        <v>12</v>
      </c>
      <c r="C457" t="s">
        <v>35</v>
      </c>
      <c r="D457" t="s">
        <v>534</v>
      </c>
      <c r="E457" t="s">
        <v>535</v>
      </c>
      <c r="F457" s="6" t="s">
        <v>180</v>
      </c>
      <c r="G457" s="7" t="s">
        <v>181</v>
      </c>
      <c r="H457" s="7" t="s">
        <v>182</v>
      </c>
      <c r="I457" s="3" t="s">
        <v>1330</v>
      </c>
      <c r="J457" s="3" t="s">
        <v>22</v>
      </c>
      <c r="K457" s="4" t="s">
        <v>1709</v>
      </c>
    </row>
    <row r="458" spans="1:11" ht="32.25" customHeight="1" x14ac:dyDescent="0.35">
      <c r="A458" t="s">
        <v>536</v>
      </c>
      <c r="B458" s="5" t="s">
        <v>12</v>
      </c>
      <c r="C458" t="s">
        <v>13</v>
      </c>
      <c r="D458" t="s">
        <v>136</v>
      </c>
      <c r="E458" t="s">
        <v>31</v>
      </c>
      <c r="F458" s="2" t="s">
        <v>16</v>
      </c>
      <c r="G458" t="s">
        <v>16</v>
      </c>
      <c r="H458" s="7" t="s">
        <v>16</v>
      </c>
      <c r="I458" s="3" t="s">
        <v>1330</v>
      </c>
      <c r="J458" s="3" t="s">
        <v>16</v>
      </c>
      <c r="K458" s="4" t="s">
        <v>1166</v>
      </c>
    </row>
    <row r="459" spans="1:11" ht="32.25" customHeight="1" x14ac:dyDescent="0.35">
      <c r="A459" t="s">
        <v>537</v>
      </c>
      <c r="B459" s="8" t="s">
        <v>538</v>
      </c>
      <c r="C459" t="s">
        <v>13</v>
      </c>
      <c r="D459" t="s">
        <v>24</v>
      </c>
      <c r="E459" t="s">
        <v>143</v>
      </c>
      <c r="F459" s="6" t="s">
        <v>16</v>
      </c>
      <c r="G459" s="7" t="s">
        <v>16</v>
      </c>
      <c r="H459" s="7" t="s">
        <v>16</v>
      </c>
      <c r="I459" s="3" t="s">
        <v>16</v>
      </c>
      <c r="J459" s="3" t="s">
        <v>16</v>
      </c>
      <c r="K459" s="4" t="s">
        <v>1710</v>
      </c>
    </row>
    <row r="460" spans="1:11" ht="32.25" customHeight="1" x14ac:dyDescent="0.35">
      <c r="A460" t="s">
        <v>539</v>
      </c>
      <c r="B460" s="5" t="s">
        <v>12</v>
      </c>
      <c r="C460" t="s">
        <v>13</v>
      </c>
      <c r="D460" t="s">
        <v>44</v>
      </c>
      <c r="E460" t="s">
        <v>45</v>
      </c>
      <c r="F460" s="6" t="s">
        <v>16</v>
      </c>
      <c r="G460" s="7" t="s">
        <v>16</v>
      </c>
      <c r="H460" s="7" t="s">
        <v>16</v>
      </c>
      <c r="I460" s="3" t="s">
        <v>1330</v>
      </c>
      <c r="J460" s="3" t="s">
        <v>16</v>
      </c>
      <c r="K460" s="4" t="s">
        <v>1142</v>
      </c>
    </row>
    <row r="461" spans="1:11" ht="32.25" customHeight="1" x14ac:dyDescent="0.35">
      <c r="A461" t="s">
        <v>540</v>
      </c>
      <c r="B461" s="8" t="s">
        <v>12</v>
      </c>
      <c r="C461" t="s">
        <v>13</v>
      </c>
      <c r="D461" t="s">
        <v>14</v>
      </c>
      <c r="E461" t="s">
        <v>15</v>
      </c>
      <c r="F461" s="6" t="s">
        <v>16</v>
      </c>
      <c r="G461" s="7" t="s">
        <v>16</v>
      </c>
      <c r="H461" s="7" t="s">
        <v>16</v>
      </c>
      <c r="I461" s="3" t="s">
        <v>16</v>
      </c>
      <c r="J461" s="3" t="s">
        <v>16</v>
      </c>
      <c r="K461" s="4" t="s">
        <v>1711</v>
      </c>
    </row>
    <row r="462" spans="1:11" ht="32.25" customHeight="1" x14ac:dyDescent="0.35">
      <c r="A462" t="s">
        <v>541</v>
      </c>
      <c r="B462" s="5" t="s">
        <v>12</v>
      </c>
      <c r="C462" t="s">
        <v>13</v>
      </c>
      <c r="D462" t="s">
        <v>14</v>
      </c>
      <c r="E462" t="s">
        <v>15</v>
      </c>
      <c r="F462" s="6" t="s">
        <v>16</v>
      </c>
      <c r="G462" s="7" t="s">
        <v>16</v>
      </c>
      <c r="H462" s="7" t="s">
        <v>16</v>
      </c>
      <c r="I462" s="3" t="s">
        <v>16</v>
      </c>
      <c r="J462" s="3" t="s">
        <v>16</v>
      </c>
      <c r="K462" s="4" t="s">
        <v>1167</v>
      </c>
    </row>
    <row r="463" spans="1:11" ht="32.25" customHeight="1" x14ac:dyDescent="0.35">
      <c r="A463" t="s">
        <v>542</v>
      </c>
      <c r="B463" s="8" t="s">
        <v>54</v>
      </c>
      <c r="C463" t="s">
        <v>35</v>
      </c>
      <c r="D463" t="s">
        <v>151</v>
      </c>
      <c r="E463" t="s">
        <v>40</v>
      </c>
      <c r="F463" s="9" t="s">
        <v>99</v>
      </c>
      <c r="G463" s="7" t="s">
        <v>16</v>
      </c>
      <c r="H463" s="7" t="s">
        <v>16</v>
      </c>
      <c r="I463" s="3" t="s">
        <v>1330</v>
      </c>
      <c r="J463" s="3" t="s">
        <v>16</v>
      </c>
      <c r="K463" s="4" t="s">
        <v>1907</v>
      </c>
    </row>
    <row r="464" spans="1:11" ht="32.25" customHeight="1" x14ac:dyDescent="0.35">
      <c r="A464" t="s">
        <v>543</v>
      </c>
      <c r="B464" s="5" t="s">
        <v>544</v>
      </c>
      <c r="C464" t="s">
        <v>35</v>
      </c>
      <c r="D464" t="s">
        <v>30</v>
      </c>
      <c r="E464" t="s">
        <v>31</v>
      </c>
      <c r="F464" s="6" t="s">
        <v>16</v>
      </c>
      <c r="G464" s="7" t="s">
        <v>16</v>
      </c>
      <c r="H464" s="7" t="s">
        <v>16</v>
      </c>
      <c r="I464" s="3" t="s">
        <v>16</v>
      </c>
      <c r="J464" s="3" t="s">
        <v>16</v>
      </c>
      <c r="K464" s="4" t="s">
        <v>1845</v>
      </c>
    </row>
    <row r="465" spans="1:11" ht="32.25" customHeight="1" x14ac:dyDescent="0.35">
      <c r="A465" t="s">
        <v>543</v>
      </c>
      <c r="B465" s="8" t="s">
        <v>53</v>
      </c>
      <c r="C465" t="s">
        <v>35</v>
      </c>
      <c r="D465" t="s">
        <v>30</v>
      </c>
      <c r="E465" t="s">
        <v>31</v>
      </c>
      <c r="F465" s="6" t="s">
        <v>16</v>
      </c>
      <c r="G465" s="7" t="s">
        <v>16</v>
      </c>
      <c r="H465" s="7" t="s">
        <v>16</v>
      </c>
      <c r="I465" s="3" t="s">
        <v>16</v>
      </c>
      <c r="J465" s="3" t="s">
        <v>16</v>
      </c>
      <c r="K465" s="4" t="s">
        <v>1168</v>
      </c>
    </row>
    <row r="466" spans="1:11" ht="32.25" customHeight="1" x14ac:dyDescent="0.35">
      <c r="A466" t="s">
        <v>543</v>
      </c>
      <c r="B466" s="5" t="s">
        <v>21</v>
      </c>
      <c r="C466" t="s">
        <v>13</v>
      </c>
      <c r="D466" t="s">
        <v>14</v>
      </c>
      <c r="E466" t="s">
        <v>15</v>
      </c>
      <c r="F466" s="6" t="s">
        <v>16</v>
      </c>
      <c r="G466" s="7" t="s">
        <v>16</v>
      </c>
      <c r="H466" s="7" t="s">
        <v>16</v>
      </c>
      <c r="I466" s="3" t="s">
        <v>16</v>
      </c>
      <c r="J466" s="3" t="s">
        <v>16</v>
      </c>
      <c r="K466" s="4" t="s">
        <v>1438</v>
      </c>
    </row>
    <row r="467" spans="1:11" ht="32.25" customHeight="1" x14ac:dyDescent="0.35">
      <c r="A467" t="s">
        <v>543</v>
      </c>
      <c r="B467" s="8" t="s">
        <v>21</v>
      </c>
      <c r="C467" t="s">
        <v>13</v>
      </c>
      <c r="D467" t="s">
        <v>30</v>
      </c>
      <c r="E467" t="s">
        <v>31</v>
      </c>
      <c r="F467" s="6" t="s">
        <v>16</v>
      </c>
      <c r="G467" s="7" t="s">
        <v>16</v>
      </c>
      <c r="H467" s="7" t="s">
        <v>16</v>
      </c>
      <c r="I467" s="3" t="s">
        <v>16</v>
      </c>
      <c r="J467" s="3" t="s">
        <v>16</v>
      </c>
      <c r="K467" s="4" t="s">
        <v>1712</v>
      </c>
    </row>
    <row r="468" spans="1:11" ht="32.25" customHeight="1" x14ac:dyDescent="0.35">
      <c r="A468" t="s">
        <v>543</v>
      </c>
      <c r="B468" s="5" t="s">
        <v>54</v>
      </c>
      <c r="C468" t="s">
        <v>13</v>
      </c>
      <c r="D468" t="s">
        <v>151</v>
      </c>
      <c r="E468" t="s">
        <v>40</v>
      </c>
      <c r="F468" s="6" t="s">
        <v>16</v>
      </c>
      <c r="G468" s="7" t="s">
        <v>16</v>
      </c>
      <c r="H468" s="7" t="s">
        <v>16</v>
      </c>
      <c r="I468" s="3" t="s">
        <v>1915</v>
      </c>
      <c r="J468" s="3" t="s">
        <v>16</v>
      </c>
      <c r="K468" s="4" t="s">
        <v>1713</v>
      </c>
    </row>
    <row r="469" spans="1:11" ht="32.25" customHeight="1" x14ac:dyDescent="0.35">
      <c r="A469" t="s">
        <v>545</v>
      </c>
      <c r="B469" s="8" t="s">
        <v>12</v>
      </c>
      <c r="C469" t="s">
        <v>13</v>
      </c>
      <c r="D469" t="s">
        <v>30</v>
      </c>
      <c r="E469" t="s">
        <v>31</v>
      </c>
      <c r="F469" s="6" t="s">
        <v>16</v>
      </c>
      <c r="G469" s="7" t="s">
        <v>16</v>
      </c>
      <c r="H469" s="7" t="s">
        <v>16</v>
      </c>
      <c r="I469" s="3" t="s">
        <v>1330</v>
      </c>
      <c r="J469" s="3" t="s">
        <v>16</v>
      </c>
      <c r="K469" s="4" t="s">
        <v>1348</v>
      </c>
    </row>
    <row r="470" spans="1:11" ht="32.25" customHeight="1" x14ac:dyDescent="0.35">
      <c r="A470" t="s">
        <v>546</v>
      </c>
      <c r="B470" s="5" t="s">
        <v>12</v>
      </c>
      <c r="C470" t="s">
        <v>35</v>
      </c>
      <c r="D470" t="s">
        <v>24</v>
      </c>
      <c r="E470" t="s">
        <v>16</v>
      </c>
      <c r="F470" s="9" t="s">
        <v>99</v>
      </c>
      <c r="G470" s="7" t="s">
        <v>16</v>
      </c>
      <c r="H470" s="7" t="s">
        <v>16</v>
      </c>
      <c r="I470" s="3" t="s">
        <v>1330</v>
      </c>
      <c r="J470" s="3" t="s">
        <v>22</v>
      </c>
      <c r="K470" s="4" t="s">
        <v>1169</v>
      </c>
    </row>
    <row r="471" spans="1:11" ht="32.25" customHeight="1" x14ac:dyDescent="0.35">
      <c r="A471" t="s">
        <v>547</v>
      </c>
      <c r="B471" s="8" t="s">
        <v>12</v>
      </c>
      <c r="C471" t="s">
        <v>35</v>
      </c>
      <c r="D471" t="s">
        <v>30</v>
      </c>
      <c r="E471" t="s">
        <v>31</v>
      </c>
      <c r="F471" s="6" t="s">
        <v>16</v>
      </c>
      <c r="G471" s="7" t="s">
        <v>16</v>
      </c>
      <c r="H471" s="7" t="s">
        <v>16</v>
      </c>
      <c r="I471" s="3" t="s">
        <v>1330</v>
      </c>
      <c r="J471" s="3" t="s">
        <v>16</v>
      </c>
      <c r="K471" s="4" t="s">
        <v>1170</v>
      </c>
    </row>
    <row r="472" spans="1:11" ht="32.25" customHeight="1" x14ac:dyDescent="0.35">
      <c r="A472" t="s">
        <v>548</v>
      </c>
      <c r="B472" s="5" t="s">
        <v>53</v>
      </c>
      <c r="C472" t="s">
        <v>13</v>
      </c>
      <c r="D472" t="s">
        <v>14</v>
      </c>
      <c r="E472" t="s">
        <v>15</v>
      </c>
      <c r="F472" s="6" t="s">
        <v>16</v>
      </c>
      <c r="G472" s="7" t="s">
        <v>16</v>
      </c>
      <c r="H472" s="7" t="s">
        <v>16</v>
      </c>
      <c r="I472" s="3" t="s">
        <v>16</v>
      </c>
      <c r="J472" s="3" t="s">
        <v>16</v>
      </c>
      <c r="K472" s="4" t="s">
        <v>1171</v>
      </c>
    </row>
    <row r="473" spans="1:11" ht="32.25" customHeight="1" x14ac:dyDescent="0.35">
      <c r="A473" t="s">
        <v>549</v>
      </c>
      <c r="B473" s="8" t="s">
        <v>12</v>
      </c>
      <c r="C473" t="s">
        <v>13</v>
      </c>
      <c r="D473" t="s">
        <v>30</v>
      </c>
      <c r="E473" t="s">
        <v>31</v>
      </c>
      <c r="F473" s="6" t="s">
        <v>139</v>
      </c>
      <c r="G473" s="7" t="s">
        <v>140</v>
      </c>
      <c r="H473" s="7" t="s">
        <v>122</v>
      </c>
      <c r="I473" s="3" t="s">
        <v>1330</v>
      </c>
      <c r="J473" s="3" t="s">
        <v>16</v>
      </c>
      <c r="K473" s="4" t="s">
        <v>1714</v>
      </c>
    </row>
    <row r="474" spans="1:11" ht="32.25" customHeight="1" x14ac:dyDescent="0.35">
      <c r="A474" t="s">
        <v>550</v>
      </c>
      <c r="B474" s="5" t="s">
        <v>175</v>
      </c>
      <c r="C474" t="s">
        <v>13</v>
      </c>
      <c r="D474" t="s">
        <v>14</v>
      </c>
      <c r="E474" t="s">
        <v>15</v>
      </c>
      <c r="F474" s="10" t="s">
        <v>99</v>
      </c>
      <c r="G474" t="s">
        <v>16</v>
      </c>
      <c r="H474" s="7" t="s">
        <v>16</v>
      </c>
      <c r="I474" s="3" t="s">
        <v>1330</v>
      </c>
      <c r="J474" s="3" t="s">
        <v>16</v>
      </c>
      <c r="K474" s="4" t="s">
        <v>1439</v>
      </c>
    </row>
    <row r="475" spans="1:11" ht="32.25" customHeight="1" x14ac:dyDescent="0.35">
      <c r="A475" t="s">
        <v>550</v>
      </c>
      <c r="B475" s="8" t="s">
        <v>56</v>
      </c>
      <c r="C475" t="s">
        <v>35</v>
      </c>
      <c r="D475" t="s">
        <v>46</v>
      </c>
      <c r="E475" t="s">
        <v>47</v>
      </c>
      <c r="F475" s="9" t="s">
        <v>99</v>
      </c>
      <c r="G475" s="7" t="s">
        <v>16</v>
      </c>
      <c r="H475" s="7" t="s">
        <v>16</v>
      </c>
      <c r="I475" s="3" t="s">
        <v>1330</v>
      </c>
      <c r="J475" s="3" t="s">
        <v>16</v>
      </c>
      <c r="K475" s="4" t="s">
        <v>1172</v>
      </c>
    </row>
    <row r="476" spans="1:11" ht="32.25" customHeight="1" x14ac:dyDescent="0.35">
      <c r="A476" t="s">
        <v>551</v>
      </c>
      <c r="B476" s="5" t="s">
        <v>54</v>
      </c>
      <c r="C476" t="s">
        <v>35</v>
      </c>
      <c r="D476" t="s">
        <v>30</v>
      </c>
      <c r="E476" t="s">
        <v>31</v>
      </c>
      <c r="F476" s="6" t="s">
        <v>16</v>
      </c>
      <c r="G476" s="7" t="s">
        <v>16</v>
      </c>
      <c r="H476" s="7" t="s">
        <v>16</v>
      </c>
      <c r="I476" s="3" t="s">
        <v>16</v>
      </c>
      <c r="J476" s="3" t="s">
        <v>16</v>
      </c>
      <c r="K476" s="4" t="s">
        <v>1440</v>
      </c>
    </row>
    <row r="477" spans="1:11" ht="32.25" customHeight="1" x14ac:dyDescent="0.35">
      <c r="A477" t="s">
        <v>552</v>
      </c>
      <c r="B477" s="8" t="s">
        <v>12</v>
      </c>
      <c r="C477" t="s">
        <v>13</v>
      </c>
      <c r="D477" t="s">
        <v>39</v>
      </c>
      <c r="E477" t="s">
        <v>40</v>
      </c>
      <c r="F477" s="6" t="s">
        <v>16</v>
      </c>
      <c r="G477" s="7" t="s">
        <v>16</v>
      </c>
      <c r="H477" s="7" t="s">
        <v>16</v>
      </c>
      <c r="I477" s="3" t="s">
        <v>1330</v>
      </c>
      <c r="J477" s="3" t="s">
        <v>16</v>
      </c>
      <c r="K477" s="4" t="s">
        <v>1554</v>
      </c>
    </row>
    <row r="478" spans="1:11" ht="32.25" customHeight="1" x14ac:dyDescent="0.35">
      <c r="A478" t="s">
        <v>553</v>
      </c>
      <c r="B478" s="5" t="s">
        <v>12</v>
      </c>
      <c r="C478" t="s">
        <v>13</v>
      </c>
      <c r="D478" t="s">
        <v>132</v>
      </c>
      <c r="E478" t="s">
        <v>133</v>
      </c>
      <c r="F478" s="6" t="s">
        <v>554</v>
      </c>
      <c r="G478" s="7" t="s">
        <v>555</v>
      </c>
      <c r="H478" s="7" t="s">
        <v>92</v>
      </c>
      <c r="I478" s="3" t="s">
        <v>1330</v>
      </c>
      <c r="J478" s="3" t="s">
        <v>16</v>
      </c>
      <c r="K478" s="4" t="s">
        <v>1173</v>
      </c>
    </row>
    <row r="479" spans="1:11" ht="32.25" customHeight="1" x14ac:dyDescent="0.35">
      <c r="A479" t="s">
        <v>556</v>
      </c>
      <c r="B479" s="8" t="s">
        <v>12</v>
      </c>
      <c r="C479" t="s">
        <v>35</v>
      </c>
      <c r="D479" t="s">
        <v>30</v>
      </c>
      <c r="E479" t="s">
        <v>31</v>
      </c>
      <c r="F479" s="6" t="s">
        <v>16</v>
      </c>
      <c r="G479" s="7" t="s">
        <v>16</v>
      </c>
      <c r="H479" s="7" t="s">
        <v>16</v>
      </c>
      <c r="I479" s="3" t="s">
        <v>1330</v>
      </c>
      <c r="J479" s="3" t="s">
        <v>16</v>
      </c>
      <c r="K479" s="4" t="s">
        <v>1715</v>
      </c>
    </row>
    <row r="480" spans="1:11" ht="32.25" customHeight="1" x14ac:dyDescent="0.35">
      <c r="A480" t="s">
        <v>556</v>
      </c>
      <c r="B480" s="5" t="s">
        <v>12</v>
      </c>
      <c r="C480" t="s">
        <v>35</v>
      </c>
      <c r="D480" t="s">
        <v>30</v>
      </c>
      <c r="E480" t="s">
        <v>31</v>
      </c>
      <c r="F480" s="6" t="s">
        <v>16</v>
      </c>
      <c r="G480" s="7" t="s">
        <v>16</v>
      </c>
      <c r="H480" s="7" t="s">
        <v>16</v>
      </c>
      <c r="I480" s="3" t="s">
        <v>1330</v>
      </c>
      <c r="J480" s="3" t="s">
        <v>16</v>
      </c>
      <c r="K480" s="4" t="s">
        <v>1174</v>
      </c>
    </row>
    <row r="481" spans="1:11" ht="32.25" customHeight="1" x14ac:dyDescent="0.35">
      <c r="A481" t="s">
        <v>556</v>
      </c>
      <c r="B481" s="8" t="s">
        <v>54</v>
      </c>
      <c r="C481" t="s">
        <v>35</v>
      </c>
      <c r="D481" t="s">
        <v>30</v>
      </c>
      <c r="E481" t="s">
        <v>31</v>
      </c>
      <c r="F481" s="6" t="s">
        <v>16</v>
      </c>
      <c r="G481" s="7" t="s">
        <v>16</v>
      </c>
      <c r="H481" s="7" t="s">
        <v>16</v>
      </c>
      <c r="I481" s="3" t="s">
        <v>1330</v>
      </c>
      <c r="J481" s="3" t="s">
        <v>16</v>
      </c>
      <c r="K481" s="4" t="s">
        <v>1175</v>
      </c>
    </row>
    <row r="482" spans="1:11" ht="32.25" customHeight="1" x14ac:dyDescent="0.35">
      <c r="A482" t="s">
        <v>557</v>
      </c>
      <c r="B482" s="5" t="s">
        <v>12</v>
      </c>
      <c r="C482" t="s">
        <v>13</v>
      </c>
      <c r="D482" t="s">
        <v>69</v>
      </c>
      <c r="E482" t="s">
        <v>15</v>
      </c>
      <c r="F482" s="6" t="s">
        <v>558</v>
      </c>
      <c r="G482" s="7" t="s">
        <v>91</v>
      </c>
      <c r="H482" s="7" t="s">
        <v>559</v>
      </c>
      <c r="I482" s="3" t="s">
        <v>1330</v>
      </c>
      <c r="J482" s="3" t="s">
        <v>22</v>
      </c>
      <c r="K482" s="4" t="s">
        <v>1176</v>
      </c>
    </row>
    <row r="483" spans="1:11" ht="32.25" customHeight="1" x14ac:dyDescent="0.35">
      <c r="A483" t="s">
        <v>560</v>
      </c>
      <c r="B483" s="8" t="s">
        <v>12</v>
      </c>
      <c r="C483" t="s">
        <v>35</v>
      </c>
      <c r="D483" t="s">
        <v>132</v>
      </c>
      <c r="E483" t="s">
        <v>133</v>
      </c>
      <c r="F483" s="6" t="s">
        <v>16</v>
      </c>
      <c r="G483" s="7" t="s">
        <v>16</v>
      </c>
      <c r="H483" s="7" t="s">
        <v>16</v>
      </c>
      <c r="I483" s="3" t="s">
        <v>16</v>
      </c>
      <c r="J483" s="3" t="s">
        <v>16</v>
      </c>
      <c r="K483" s="4" t="s">
        <v>1862</v>
      </c>
    </row>
    <row r="484" spans="1:11" ht="32.25" customHeight="1" x14ac:dyDescent="0.35">
      <c r="A484" t="s">
        <v>561</v>
      </c>
      <c r="B484" s="5" t="s">
        <v>12</v>
      </c>
      <c r="C484" t="s">
        <v>35</v>
      </c>
      <c r="D484" t="s">
        <v>34</v>
      </c>
      <c r="E484" t="s">
        <v>15</v>
      </c>
      <c r="F484" s="6" t="s">
        <v>16</v>
      </c>
      <c r="G484" s="7" t="s">
        <v>16</v>
      </c>
      <c r="H484" s="7" t="s">
        <v>16</v>
      </c>
      <c r="I484" s="3" t="s">
        <v>16</v>
      </c>
      <c r="J484" s="3" t="s">
        <v>16</v>
      </c>
      <c r="K484" s="4" t="s">
        <v>1441</v>
      </c>
    </row>
    <row r="485" spans="1:11" ht="32.25" customHeight="1" x14ac:dyDescent="0.35">
      <c r="A485" t="s">
        <v>562</v>
      </c>
      <c r="B485" s="8" t="s">
        <v>12</v>
      </c>
      <c r="C485" t="s">
        <v>13</v>
      </c>
      <c r="D485" t="s">
        <v>132</v>
      </c>
      <c r="E485" t="s">
        <v>133</v>
      </c>
      <c r="F485" s="6" t="s">
        <v>310</v>
      </c>
      <c r="G485" s="7" t="s">
        <v>311</v>
      </c>
      <c r="H485" s="7" t="s">
        <v>312</v>
      </c>
      <c r="I485" s="3" t="s">
        <v>1330</v>
      </c>
      <c r="J485" s="3" t="s">
        <v>22</v>
      </c>
      <c r="K485" s="4" t="s">
        <v>1863</v>
      </c>
    </row>
    <row r="486" spans="1:11" ht="32.25" customHeight="1" x14ac:dyDescent="0.35">
      <c r="A486" t="s">
        <v>563</v>
      </c>
      <c r="B486" s="5" t="s">
        <v>12</v>
      </c>
      <c r="C486" t="s">
        <v>13</v>
      </c>
      <c r="D486" t="s">
        <v>46</v>
      </c>
      <c r="E486" t="s">
        <v>47</v>
      </c>
      <c r="F486" s="2" t="s">
        <v>16</v>
      </c>
      <c r="G486" t="s">
        <v>16</v>
      </c>
      <c r="H486" s="7" t="s">
        <v>16</v>
      </c>
      <c r="I486" s="3" t="s">
        <v>1330</v>
      </c>
      <c r="J486" s="3" t="s">
        <v>16</v>
      </c>
      <c r="K486" s="4" t="s">
        <v>1889</v>
      </c>
    </row>
    <row r="487" spans="1:11" ht="32.25" customHeight="1" x14ac:dyDescent="0.35">
      <c r="A487" t="s">
        <v>564</v>
      </c>
      <c r="B487" s="8" t="s">
        <v>20</v>
      </c>
      <c r="C487" t="s">
        <v>35</v>
      </c>
      <c r="D487" t="s">
        <v>136</v>
      </c>
      <c r="E487" t="s">
        <v>52</v>
      </c>
      <c r="F487" s="2" t="s">
        <v>565</v>
      </c>
      <c r="G487" t="s">
        <v>250</v>
      </c>
      <c r="H487" t="s">
        <v>110</v>
      </c>
      <c r="I487" s="3" t="s">
        <v>1330</v>
      </c>
      <c r="J487" s="3" t="s">
        <v>22</v>
      </c>
      <c r="K487" s="4" t="s">
        <v>1177</v>
      </c>
    </row>
    <row r="488" spans="1:11" ht="32.25" customHeight="1" x14ac:dyDescent="0.35">
      <c r="A488" t="s">
        <v>564</v>
      </c>
      <c r="B488" s="5" t="s">
        <v>55</v>
      </c>
      <c r="C488" t="s">
        <v>35</v>
      </c>
      <c r="D488" t="s">
        <v>136</v>
      </c>
      <c r="E488" t="s">
        <v>52</v>
      </c>
      <c r="F488" s="2" t="s">
        <v>565</v>
      </c>
      <c r="G488" t="s">
        <v>250</v>
      </c>
      <c r="H488" t="s">
        <v>110</v>
      </c>
      <c r="I488" s="3" t="s">
        <v>1330</v>
      </c>
      <c r="J488" s="3" t="s">
        <v>22</v>
      </c>
      <c r="K488" s="4" t="s">
        <v>1177</v>
      </c>
    </row>
    <row r="489" spans="1:11" ht="32.25" customHeight="1" x14ac:dyDescent="0.35">
      <c r="A489" t="s">
        <v>566</v>
      </c>
      <c r="B489" s="8" t="s">
        <v>12</v>
      </c>
      <c r="C489" t="s">
        <v>13</v>
      </c>
      <c r="D489" t="s">
        <v>30</v>
      </c>
      <c r="E489" t="s">
        <v>31</v>
      </c>
      <c r="F489" s="6" t="s">
        <v>16</v>
      </c>
      <c r="G489" s="7" t="s">
        <v>16</v>
      </c>
      <c r="H489" s="7" t="s">
        <v>16</v>
      </c>
      <c r="I489" s="3" t="s">
        <v>1330</v>
      </c>
      <c r="J489" s="3" t="s">
        <v>16</v>
      </c>
      <c r="K489" s="4" t="s">
        <v>1178</v>
      </c>
    </row>
    <row r="490" spans="1:11" ht="32.25" customHeight="1" x14ac:dyDescent="0.35">
      <c r="A490" t="s">
        <v>567</v>
      </c>
      <c r="B490" s="5" t="s">
        <v>53</v>
      </c>
      <c r="C490" t="s">
        <v>13</v>
      </c>
      <c r="D490" t="s">
        <v>39</v>
      </c>
      <c r="E490" t="s">
        <v>40</v>
      </c>
      <c r="F490" s="6" t="s">
        <v>568</v>
      </c>
      <c r="G490" s="7" t="s">
        <v>181</v>
      </c>
      <c r="H490" s="7" t="s">
        <v>149</v>
      </c>
      <c r="I490" s="3" t="s">
        <v>1330</v>
      </c>
      <c r="J490" s="3" t="s">
        <v>43</v>
      </c>
      <c r="K490" s="4" t="s">
        <v>1442</v>
      </c>
    </row>
    <row r="491" spans="1:11" ht="32.25" customHeight="1" x14ac:dyDescent="0.35">
      <c r="A491" t="s">
        <v>569</v>
      </c>
      <c r="B491" s="8" t="s">
        <v>12</v>
      </c>
      <c r="C491" t="s">
        <v>13</v>
      </c>
      <c r="D491" t="s">
        <v>39</v>
      </c>
      <c r="E491" t="s">
        <v>40</v>
      </c>
      <c r="F491" s="6" t="s">
        <v>16</v>
      </c>
      <c r="G491" s="7" t="s">
        <v>16</v>
      </c>
      <c r="H491" s="7" t="s">
        <v>16</v>
      </c>
      <c r="I491" s="3" t="s">
        <v>16</v>
      </c>
      <c r="J491" s="3" t="s">
        <v>16</v>
      </c>
      <c r="K491" s="4" t="s">
        <v>1555</v>
      </c>
    </row>
    <row r="492" spans="1:11" ht="32.25" customHeight="1" x14ac:dyDescent="0.35">
      <c r="A492" t="s">
        <v>570</v>
      </c>
      <c r="B492" s="5" t="s">
        <v>12</v>
      </c>
      <c r="C492" t="s">
        <v>13</v>
      </c>
      <c r="D492" t="s">
        <v>14</v>
      </c>
      <c r="E492" t="s">
        <v>15</v>
      </c>
      <c r="F492" s="6" t="s">
        <v>16</v>
      </c>
      <c r="G492" s="7" t="s">
        <v>16</v>
      </c>
      <c r="H492" s="7" t="s">
        <v>16</v>
      </c>
      <c r="I492" s="3" t="s">
        <v>16</v>
      </c>
      <c r="J492" s="3" t="s">
        <v>16</v>
      </c>
      <c r="K492" s="4" t="s">
        <v>1556</v>
      </c>
    </row>
    <row r="493" spans="1:11" ht="32.25" customHeight="1" x14ac:dyDescent="0.35">
      <c r="A493" t="s">
        <v>571</v>
      </c>
      <c r="B493" s="8" t="s">
        <v>12</v>
      </c>
      <c r="C493" t="s">
        <v>13</v>
      </c>
      <c r="D493" t="s">
        <v>30</v>
      </c>
      <c r="E493" t="s">
        <v>31</v>
      </c>
      <c r="F493" s="6" t="s">
        <v>16</v>
      </c>
      <c r="G493" s="7" t="s">
        <v>16</v>
      </c>
      <c r="H493" s="7" t="s">
        <v>16</v>
      </c>
      <c r="I493" s="3" t="s">
        <v>16</v>
      </c>
      <c r="J493" s="3" t="s">
        <v>16</v>
      </c>
      <c r="K493" s="4" t="s">
        <v>1557</v>
      </c>
    </row>
    <row r="494" spans="1:11" ht="32.25" customHeight="1" x14ac:dyDescent="0.35">
      <c r="A494" t="s">
        <v>571</v>
      </c>
      <c r="B494" s="5" t="s">
        <v>20</v>
      </c>
      <c r="C494" t="s">
        <v>13</v>
      </c>
      <c r="D494" t="s">
        <v>14</v>
      </c>
      <c r="E494" t="s">
        <v>15</v>
      </c>
      <c r="F494" s="6" t="s">
        <v>16</v>
      </c>
      <c r="G494" s="7" t="s">
        <v>16</v>
      </c>
      <c r="H494" s="7" t="s">
        <v>16</v>
      </c>
      <c r="I494" s="3" t="s">
        <v>16</v>
      </c>
      <c r="J494" s="3" t="s">
        <v>16</v>
      </c>
      <c r="K494" s="4" t="s">
        <v>1716</v>
      </c>
    </row>
    <row r="495" spans="1:11" ht="32.25" customHeight="1" x14ac:dyDescent="0.35">
      <c r="A495" t="s">
        <v>571</v>
      </c>
      <c r="B495" s="8" t="s">
        <v>20</v>
      </c>
      <c r="C495" t="s">
        <v>13</v>
      </c>
      <c r="D495" t="s">
        <v>30</v>
      </c>
      <c r="E495" t="s">
        <v>31</v>
      </c>
      <c r="F495" s="6" t="s">
        <v>16</v>
      </c>
      <c r="G495" s="7" t="s">
        <v>16</v>
      </c>
      <c r="H495" s="7" t="s">
        <v>16</v>
      </c>
      <c r="I495" s="3" t="s">
        <v>16</v>
      </c>
      <c r="J495" s="3" t="s">
        <v>16</v>
      </c>
      <c r="K495" s="4" t="s">
        <v>1890</v>
      </c>
    </row>
    <row r="496" spans="1:11" ht="32.25" customHeight="1" x14ac:dyDescent="0.35">
      <c r="A496" t="s">
        <v>572</v>
      </c>
      <c r="B496" s="5" t="s">
        <v>12</v>
      </c>
      <c r="C496" t="s">
        <v>13</v>
      </c>
      <c r="D496" t="s">
        <v>30</v>
      </c>
      <c r="E496" t="s">
        <v>31</v>
      </c>
      <c r="F496" s="6" t="s">
        <v>16</v>
      </c>
      <c r="G496" s="7" t="s">
        <v>16</v>
      </c>
      <c r="H496" s="7" t="s">
        <v>16</v>
      </c>
      <c r="I496" s="3" t="s">
        <v>16</v>
      </c>
      <c r="J496" s="3" t="s">
        <v>16</v>
      </c>
      <c r="K496" s="4" t="s">
        <v>1443</v>
      </c>
    </row>
    <row r="497" spans="1:11" ht="32.25" customHeight="1" x14ac:dyDescent="0.35">
      <c r="A497" t="s">
        <v>573</v>
      </c>
      <c r="B497" s="8" t="s">
        <v>12</v>
      </c>
      <c r="C497" t="s">
        <v>13</v>
      </c>
      <c r="D497" t="s">
        <v>176</v>
      </c>
      <c r="E497" t="s">
        <v>40</v>
      </c>
      <c r="F497" s="6" t="s">
        <v>16</v>
      </c>
      <c r="G497" s="7" t="s">
        <v>16</v>
      </c>
      <c r="H497" s="7" t="s">
        <v>16</v>
      </c>
      <c r="I497" s="3" t="s">
        <v>16</v>
      </c>
      <c r="J497" s="3" t="s">
        <v>16</v>
      </c>
      <c r="K497" s="4" t="s">
        <v>1179</v>
      </c>
    </row>
    <row r="498" spans="1:11" ht="32.25" customHeight="1" x14ac:dyDescent="0.35">
      <c r="A498" t="s">
        <v>574</v>
      </c>
      <c r="B498" s="5" t="s">
        <v>12</v>
      </c>
      <c r="C498" t="s">
        <v>35</v>
      </c>
      <c r="D498" t="s">
        <v>30</v>
      </c>
      <c r="E498" t="s">
        <v>31</v>
      </c>
      <c r="F498" s="6" t="s">
        <v>16</v>
      </c>
      <c r="G498" s="7" t="s">
        <v>16</v>
      </c>
      <c r="H498" s="7" t="s">
        <v>16</v>
      </c>
      <c r="I498" s="3" t="s">
        <v>16</v>
      </c>
      <c r="J498" s="3" t="s">
        <v>16</v>
      </c>
      <c r="K498" s="4" t="s">
        <v>1558</v>
      </c>
    </row>
    <row r="499" spans="1:11" ht="32.25" customHeight="1" x14ac:dyDescent="0.35">
      <c r="A499" t="s">
        <v>574</v>
      </c>
      <c r="B499" s="8" t="s">
        <v>48</v>
      </c>
      <c r="C499" t="s">
        <v>35</v>
      </c>
      <c r="D499" t="s">
        <v>30</v>
      </c>
      <c r="E499" t="s">
        <v>31</v>
      </c>
      <c r="F499" s="6" t="s">
        <v>16</v>
      </c>
      <c r="G499" s="7" t="s">
        <v>16</v>
      </c>
      <c r="H499" s="7" t="s">
        <v>16</v>
      </c>
      <c r="I499" s="3" t="s">
        <v>16</v>
      </c>
      <c r="J499" s="3" t="s">
        <v>16</v>
      </c>
      <c r="K499" s="4" t="s">
        <v>1559</v>
      </c>
    </row>
    <row r="500" spans="1:11" ht="32.25" customHeight="1" x14ac:dyDescent="0.35">
      <c r="A500" t="s">
        <v>575</v>
      </c>
      <c r="B500" s="5" t="s">
        <v>56</v>
      </c>
      <c r="C500" t="s">
        <v>13</v>
      </c>
      <c r="D500" t="s">
        <v>51</v>
      </c>
      <c r="E500" t="s">
        <v>52</v>
      </c>
      <c r="F500" s="6" t="s">
        <v>16</v>
      </c>
      <c r="G500" s="7" t="s">
        <v>16</v>
      </c>
      <c r="H500" s="7" t="s">
        <v>16</v>
      </c>
      <c r="I500" s="3" t="s">
        <v>1330</v>
      </c>
      <c r="J500" s="3" t="s">
        <v>16</v>
      </c>
      <c r="K500" s="4" t="s">
        <v>1717</v>
      </c>
    </row>
    <row r="501" spans="1:11" ht="32.25" customHeight="1" x14ac:dyDescent="0.35">
      <c r="A501" t="s">
        <v>576</v>
      </c>
      <c r="B501" s="8" t="s">
        <v>54</v>
      </c>
      <c r="C501" t="s">
        <v>13</v>
      </c>
      <c r="D501" t="s">
        <v>30</v>
      </c>
      <c r="E501" t="s">
        <v>31</v>
      </c>
      <c r="F501" s="6" t="s">
        <v>16</v>
      </c>
      <c r="G501" s="7" t="s">
        <v>16</v>
      </c>
      <c r="H501" s="7" t="s">
        <v>16</v>
      </c>
      <c r="I501" s="3" t="s">
        <v>1330</v>
      </c>
      <c r="J501" s="3" t="s">
        <v>16</v>
      </c>
      <c r="K501" s="4" t="s">
        <v>1864</v>
      </c>
    </row>
    <row r="502" spans="1:11" ht="32.25" customHeight="1" x14ac:dyDescent="0.35">
      <c r="A502" t="s">
        <v>577</v>
      </c>
      <c r="B502" s="5" t="s">
        <v>544</v>
      </c>
      <c r="C502" t="s">
        <v>13</v>
      </c>
      <c r="D502" t="s">
        <v>578</v>
      </c>
      <c r="E502" t="s">
        <v>15</v>
      </c>
      <c r="F502" s="6" t="s">
        <v>579</v>
      </c>
      <c r="G502" s="7" t="s">
        <v>580</v>
      </c>
      <c r="H502" s="7" t="s">
        <v>581</v>
      </c>
      <c r="I502" s="3" t="s">
        <v>1332</v>
      </c>
      <c r="J502" s="3" t="s">
        <v>43</v>
      </c>
      <c r="K502" s="4" t="s">
        <v>1382</v>
      </c>
    </row>
    <row r="503" spans="1:11" ht="32.25" customHeight="1" x14ac:dyDescent="0.35">
      <c r="A503" t="s">
        <v>582</v>
      </c>
      <c r="B503" s="8" t="s">
        <v>56</v>
      </c>
      <c r="C503" t="s">
        <v>13</v>
      </c>
      <c r="D503" t="s">
        <v>51</v>
      </c>
      <c r="E503" t="s">
        <v>52</v>
      </c>
      <c r="F503" s="6" t="s">
        <v>583</v>
      </c>
      <c r="G503" s="7" t="s">
        <v>27</v>
      </c>
      <c r="H503" s="7" t="s">
        <v>173</v>
      </c>
      <c r="I503" s="3" t="s">
        <v>1330</v>
      </c>
      <c r="J503" s="3" t="s">
        <v>22</v>
      </c>
      <c r="K503" s="4" t="s">
        <v>1180</v>
      </c>
    </row>
    <row r="504" spans="1:11" ht="32.25" customHeight="1" x14ac:dyDescent="0.35">
      <c r="A504" t="s">
        <v>584</v>
      </c>
      <c r="B504" s="5" t="s">
        <v>12</v>
      </c>
      <c r="C504" t="s">
        <v>35</v>
      </c>
      <c r="D504" t="s">
        <v>44</v>
      </c>
      <c r="E504" t="s">
        <v>45</v>
      </c>
      <c r="F504" s="6" t="s">
        <v>585</v>
      </c>
      <c r="G504" s="7" t="s">
        <v>402</v>
      </c>
      <c r="H504" s="7" t="s">
        <v>149</v>
      </c>
      <c r="I504" s="3" t="s">
        <v>1330</v>
      </c>
      <c r="J504" s="3" t="s">
        <v>22</v>
      </c>
      <c r="K504" s="4" t="s">
        <v>1181</v>
      </c>
    </row>
    <row r="505" spans="1:11" ht="32.25" customHeight="1" x14ac:dyDescent="0.35">
      <c r="A505" t="s">
        <v>586</v>
      </c>
      <c r="B505" s="8" t="s">
        <v>53</v>
      </c>
      <c r="C505" t="s">
        <v>13</v>
      </c>
      <c r="D505" t="s">
        <v>282</v>
      </c>
      <c r="E505" t="s">
        <v>15</v>
      </c>
      <c r="F505" s="6" t="s">
        <v>587</v>
      </c>
      <c r="G505" s="7" t="s">
        <v>181</v>
      </c>
      <c r="H505" s="7" t="s">
        <v>392</v>
      </c>
      <c r="I505" s="3" t="s">
        <v>1330</v>
      </c>
      <c r="J505" s="3" t="s">
        <v>43</v>
      </c>
      <c r="K505" s="4" t="s">
        <v>1182</v>
      </c>
    </row>
    <row r="506" spans="1:11" ht="32.25" customHeight="1" x14ac:dyDescent="0.35">
      <c r="A506" t="s">
        <v>588</v>
      </c>
      <c r="B506" s="5" t="s">
        <v>12</v>
      </c>
      <c r="C506" t="s">
        <v>13</v>
      </c>
      <c r="D506" t="s">
        <v>136</v>
      </c>
      <c r="E506" t="s">
        <v>19</v>
      </c>
      <c r="F506" s="2" t="s">
        <v>16</v>
      </c>
      <c r="G506" t="s">
        <v>16</v>
      </c>
      <c r="H506" s="7" t="s">
        <v>16</v>
      </c>
      <c r="I506" s="3" t="s">
        <v>1330</v>
      </c>
      <c r="J506" s="3" t="s">
        <v>16</v>
      </c>
      <c r="K506" s="4" t="s">
        <v>1444</v>
      </c>
    </row>
    <row r="507" spans="1:11" ht="32.25" customHeight="1" x14ac:dyDescent="0.35">
      <c r="A507" t="s">
        <v>588</v>
      </c>
      <c r="B507" s="8" t="s">
        <v>94</v>
      </c>
      <c r="C507" t="s">
        <v>13</v>
      </c>
      <c r="D507" t="s">
        <v>136</v>
      </c>
      <c r="E507" t="s">
        <v>19</v>
      </c>
      <c r="F507" s="2" t="s">
        <v>16</v>
      </c>
      <c r="G507" t="s">
        <v>16</v>
      </c>
      <c r="H507" s="7" t="s">
        <v>16</v>
      </c>
      <c r="I507" s="3" t="s">
        <v>1330</v>
      </c>
      <c r="J507" s="3" t="s">
        <v>16</v>
      </c>
      <c r="K507" s="4" t="s">
        <v>1183</v>
      </c>
    </row>
    <row r="508" spans="1:11" ht="32.25" customHeight="1" x14ac:dyDescent="0.35">
      <c r="A508" t="s">
        <v>589</v>
      </c>
      <c r="B508" s="5" t="s">
        <v>56</v>
      </c>
      <c r="C508" t="s">
        <v>13</v>
      </c>
      <c r="D508" t="s">
        <v>34</v>
      </c>
      <c r="E508" t="s">
        <v>15</v>
      </c>
      <c r="F508" s="6" t="s">
        <v>590</v>
      </c>
      <c r="G508" s="7" t="s">
        <v>591</v>
      </c>
      <c r="H508" s="7" t="s">
        <v>450</v>
      </c>
      <c r="I508" s="3" t="s">
        <v>1330</v>
      </c>
      <c r="J508" s="3" t="s">
        <v>22</v>
      </c>
      <c r="K508" s="4" t="s">
        <v>1184</v>
      </c>
    </row>
    <row r="509" spans="1:11" ht="32.25" customHeight="1" x14ac:dyDescent="0.35">
      <c r="A509" t="s">
        <v>592</v>
      </c>
      <c r="B509" s="8" t="s">
        <v>12</v>
      </c>
      <c r="C509" t="s">
        <v>13</v>
      </c>
      <c r="D509" t="s">
        <v>534</v>
      </c>
      <c r="E509" t="s">
        <v>535</v>
      </c>
      <c r="F509" s="6" t="s">
        <v>180</v>
      </c>
      <c r="G509" s="7" t="s">
        <v>181</v>
      </c>
      <c r="H509" s="7" t="s">
        <v>182</v>
      </c>
      <c r="I509" s="3" t="s">
        <v>1330</v>
      </c>
      <c r="J509" s="3" t="s">
        <v>22</v>
      </c>
      <c r="K509" s="4" t="s">
        <v>1445</v>
      </c>
    </row>
    <row r="510" spans="1:11" ht="32.25" customHeight="1" x14ac:dyDescent="0.35">
      <c r="A510" t="s">
        <v>593</v>
      </c>
      <c r="B510" s="5" t="s">
        <v>12</v>
      </c>
      <c r="C510" t="s">
        <v>13</v>
      </c>
      <c r="D510" t="s">
        <v>594</v>
      </c>
      <c r="E510" t="s">
        <v>101</v>
      </c>
      <c r="F510" s="6" t="s">
        <v>16</v>
      </c>
      <c r="G510" s="7" t="s">
        <v>16</v>
      </c>
      <c r="H510" s="7" t="s">
        <v>16</v>
      </c>
      <c r="I510" s="3" t="s">
        <v>16</v>
      </c>
      <c r="J510" s="3" t="s">
        <v>16</v>
      </c>
      <c r="K510" s="4" t="s">
        <v>1446</v>
      </c>
    </row>
    <row r="511" spans="1:11" ht="32.25" customHeight="1" x14ac:dyDescent="0.35">
      <c r="A511" t="s">
        <v>595</v>
      </c>
      <c r="B511" s="8" t="s">
        <v>20</v>
      </c>
      <c r="C511" t="s">
        <v>13</v>
      </c>
      <c r="D511" t="s">
        <v>14</v>
      </c>
      <c r="E511" t="s">
        <v>15</v>
      </c>
      <c r="F511" s="6" t="s">
        <v>28</v>
      </c>
      <c r="G511" s="7" t="s">
        <v>121</v>
      </c>
      <c r="H511" s="7" t="s">
        <v>28</v>
      </c>
      <c r="I511" s="3" t="s">
        <v>1330</v>
      </c>
      <c r="J511" s="3" t="s">
        <v>22</v>
      </c>
      <c r="K511" s="4" t="s">
        <v>1185</v>
      </c>
    </row>
    <row r="512" spans="1:11" ht="32.25" customHeight="1" x14ac:dyDescent="0.35">
      <c r="A512" t="s">
        <v>596</v>
      </c>
      <c r="B512" s="5" t="s">
        <v>12</v>
      </c>
      <c r="C512" t="s">
        <v>35</v>
      </c>
      <c r="D512" t="s">
        <v>49</v>
      </c>
      <c r="E512" t="s">
        <v>50</v>
      </c>
      <c r="F512" s="6" t="s">
        <v>16</v>
      </c>
      <c r="G512" s="7" t="s">
        <v>16</v>
      </c>
      <c r="H512" s="7" t="s">
        <v>16</v>
      </c>
      <c r="I512" s="3" t="s">
        <v>16</v>
      </c>
      <c r="J512" s="3" t="s">
        <v>16</v>
      </c>
      <c r="K512" s="4" t="s">
        <v>1186</v>
      </c>
    </row>
    <row r="513" spans="1:11" ht="32.25" customHeight="1" x14ac:dyDescent="0.35">
      <c r="A513" t="s">
        <v>597</v>
      </c>
      <c r="B513" s="8" t="s">
        <v>12</v>
      </c>
      <c r="C513" t="s">
        <v>13</v>
      </c>
      <c r="D513" t="s">
        <v>49</v>
      </c>
      <c r="E513" t="s">
        <v>50</v>
      </c>
      <c r="F513" s="6" t="s">
        <v>16</v>
      </c>
      <c r="G513" s="7" t="s">
        <v>16</v>
      </c>
      <c r="H513" s="7" t="s">
        <v>16</v>
      </c>
      <c r="I513" s="3" t="s">
        <v>16</v>
      </c>
      <c r="J513" s="3" t="s">
        <v>16</v>
      </c>
      <c r="K513" s="4" t="s">
        <v>1187</v>
      </c>
    </row>
    <row r="514" spans="1:11" ht="32.25" customHeight="1" x14ac:dyDescent="0.35">
      <c r="A514" t="s">
        <v>598</v>
      </c>
      <c r="B514" s="5" t="s">
        <v>12</v>
      </c>
      <c r="C514" t="s">
        <v>13</v>
      </c>
      <c r="D514" t="s">
        <v>39</v>
      </c>
      <c r="E514" t="s">
        <v>40</v>
      </c>
      <c r="F514" s="6" t="s">
        <v>16</v>
      </c>
      <c r="G514" s="7" t="s">
        <v>16</v>
      </c>
      <c r="H514" s="7" t="s">
        <v>16</v>
      </c>
      <c r="I514" s="3" t="s">
        <v>16</v>
      </c>
      <c r="J514" s="3" t="s">
        <v>16</v>
      </c>
      <c r="K514" s="4" t="s">
        <v>1891</v>
      </c>
    </row>
    <row r="515" spans="1:11" ht="32.25" customHeight="1" x14ac:dyDescent="0.35">
      <c r="A515" t="s">
        <v>599</v>
      </c>
      <c r="B515" s="8" t="s">
        <v>12</v>
      </c>
      <c r="C515" t="s">
        <v>13</v>
      </c>
      <c r="D515" t="s">
        <v>600</v>
      </c>
      <c r="E515" t="s">
        <v>40</v>
      </c>
      <c r="F515" s="6" t="s">
        <v>16</v>
      </c>
      <c r="G515" s="7" t="s">
        <v>16</v>
      </c>
      <c r="H515" s="7" t="s">
        <v>16</v>
      </c>
      <c r="I515" s="3" t="s">
        <v>1916</v>
      </c>
      <c r="J515" s="3" t="s">
        <v>16</v>
      </c>
      <c r="K515" s="4" t="s">
        <v>1349</v>
      </c>
    </row>
    <row r="516" spans="1:11" ht="32.25" customHeight="1" x14ac:dyDescent="0.35">
      <c r="A516" t="s">
        <v>601</v>
      </c>
      <c r="B516" s="5" t="s">
        <v>12</v>
      </c>
      <c r="C516" t="s">
        <v>13</v>
      </c>
      <c r="D516" t="s">
        <v>18</v>
      </c>
      <c r="E516" t="s">
        <v>19</v>
      </c>
      <c r="F516" s="6" t="s">
        <v>16</v>
      </c>
      <c r="G516" s="7" t="s">
        <v>16</v>
      </c>
      <c r="H516" s="7" t="s">
        <v>16</v>
      </c>
      <c r="I516" s="3" t="s">
        <v>1330</v>
      </c>
      <c r="J516" s="3" t="s">
        <v>16</v>
      </c>
      <c r="K516" s="4" t="s">
        <v>1188</v>
      </c>
    </row>
    <row r="517" spans="1:11" ht="32.25" customHeight="1" x14ac:dyDescent="0.35">
      <c r="A517" t="s">
        <v>601</v>
      </c>
      <c r="B517" s="8" t="s">
        <v>12</v>
      </c>
      <c r="C517" t="s">
        <v>35</v>
      </c>
      <c r="D517" t="s">
        <v>18</v>
      </c>
      <c r="E517" t="s">
        <v>19</v>
      </c>
      <c r="F517" s="6" t="s">
        <v>16</v>
      </c>
      <c r="G517" s="7" t="s">
        <v>16</v>
      </c>
      <c r="H517" s="7" t="s">
        <v>16</v>
      </c>
      <c r="I517" s="3" t="s">
        <v>1330</v>
      </c>
      <c r="J517" s="3" t="s">
        <v>16</v>
      </c>
      <c r="K517" s="4" t="s">
        <v>1447</v>
      </c>
    </row>
    <row r="518" spans="1:11" ht="32.25" customHeight="1" x14ac:dyDescent="0.35">
      <c r="A518" t="s">
        <v>602</v>
      </c>
      <c r="B518" s="5" t="s">
        <v>53</v>
      </c>
      <c r="C518" t="s">
        <v>35</v>
      </c>
      <c r="D518" t="s">
        <v>30</v>
      </c>
      <c r="E518" t="s">
        <v>31</v>
      </c>
      <c r="F518" s="9" t="s">
        <v>99</v>
      </c>
      <c r="G518" s="7" t="s">
        <v>16</v>
      </c>
      <c r="H518" s="7" t="s">
        <v>16</v>
      </c>
      <c r="I518" s="3" t="s">
        <v>1330</v>
      </c>
      <c r="J518" s="3" t="s">
        <v>16</v>
      </c>
      <c r="K518" s="4" t="s">
        <v>1718</v>
      </c>
    </row>
    <row r="519" spans="1:11" ht="32.25" customHeight="1" x14ac:dyDescent="0.35">
      <c r="A519" t="s">
        <v>602</v>
      </c>
      <c r="B519" s="8" t="s">
        <v>53</v>
      </c>
      <c r="C519" t="s">
        <v>35</v>
      </c>
      <c r="D519" t="s">
        <v>30</v>
      </c>
      <c r="E519" t="s">
        <v>31</v>
      </c>
      <c r="F519" s="9" t="s">
        <v>99</v>
      </c>
      <c r="G519" s="7" t="s">
        <v>16</v>
      </c>
      <c r="H519" s="7" t="s">
        <v>16</v>
      </c>
      <c r="I519" s="3" t="s">
        <v>1330</v>
      </c>
      <c r="J519" s="3" t="s">
        <v>16</v>
      </c>
      <c r="K519" s="4" t="s">
        <v>1560</v>
      </c>
    </row>
    <row r="520" spans="1:11" ht="32.25" customHeight="1" x14ac:dyDescent="0.35">
      <c r="A520" t="s">
        <v>603</v>
      </c>
      <c r="B520" s="5" t="s">
        <v>21</v>
      </c>
      <c r="C520" t="s">
        <v>35</v>
      </c>
      <c r="D520" t="s">
        <v>34</v>
      </c>
      <c r="E520" t="s">
        <v>15</v>
      </c>
      <c r="F520" s="6" t="s">
        <v>604</v>
      </c>
      <c r="G520" s="7" t="s">
        <v>351</v>
      </c>
      <c r="H520" s="7" t="s">
        <v>605</v>
      </c>
      <c r="I520" s="3" t="s">
        <v>1330</v>
      </c>
      <c r="J520" s="3" t="s">
        <v>22</v>
      </c>
      <c r="K520" s="4" t="s">
        <v>1189</v>
      </c>
    </row>
    <row r="521" spans="1:11" ht="32.25" customHeight="1" x14ac:dyDescent="0.35">
      <c r="A521" t="s">
        <v>606</v>
      </c>
      <c r="B521" s="8" t="s">
        <v>48</v>
      </c>
      <c r="C521" t="s">
        <v>13</v>
      </c>
      <c r="D521" t="s">
        <v>30</v>
      </c>
      <c r="E521" t="s">
        <v>31</v>
      </c>
      <c r="F521" s="6" t="s">
        <v>607</v>
      </c>
      <c r="G521" s="7" t="s">
        <v>608</v>
      </c>
      <c r="H521" s="7" t="s">
        <v>609</v>
      </c>
      <c r="I521" s="3" t="s">
        <v>1330</v>
      </c>
      <c r="J521" s="3" t="s">
        <v>610</v>
      </c>
      <c r="K521" s="4" t="s">
        <v>1448</v>
      </c>
    </row>
    <row r="522" spans="1:11" ht="32.25" customHeight="1" x14ac:dyDescent="0.35">
      <c r="A522" t="s">
        <v>611</v>
      </c>
      <c r="B522" s="5" t="s">
        <v>12</v>
      </c>
      <c r="C522" t="s">
        <v>13</v>
      </c>
      <c r="D522" t="s">
        <v>51</v>
      </c>
      <c r="E522" t="s">
        <v>52</v>
      </c>
      <c r="F522" s="6" t="s">
        <v>612</v>
      </c>
      <c r="G522" s="7" t="s">
        <v>612</v>
      </c>
      <c r="H522" s="7" t="s">
        <v>16</v>
      </c>
      <c r="I522" s="3" t="s">
        <v>1330</v>
      </c>
      <c r="J522" s="3" t="s">
        <v>43</v>
      </c>
      <c r="K522" s="4" t="s">
        <v>1190</v>
      </c>
    </row>
    <row r="523" spans="1:11" ht="32.25" customHeight="1" x14ac:dyDescent="0.35">
      <c r="A523" t="s">
        <v>613</v>
      </c>
      <c r="B523" s="8" t="s">
        <v>12</v>
      </c>
      <c r="C523" t="s">
        <v>13</v>
      </c>
      <c r="D523" t="s">
        <v>30</v>
      </c>
      <c r="E523" t="s">
        <v>31</v>
      </c>
      <c r="F523" s="6" t="s">
        <v>16</v>
      </c>
      <c r="G523" s="7" t="s">
        <v>16</v>
      </c>
      <c r="H523" s="7" t="s">
        <v>16</v>
      </c>
      <c r="I523" s="3" t="s">
        <v>1330</v>
      </c>
      <c r="J523" s="3" t="s">
        <v>16</v>
      </c>
      <c r="K523" s="4" t="s">
        <v>1865</v>
      </c>
    </row>
    <row r="524" spans="1:11" ht="32.25" customHeight="1" x14ac:dyDescent="0.35">
      <c r="A524" t="s">
        <v>614</v>
      </c>
      <c r="B524" s="5" t="s">
        <v>12</v>
      </c>
      <c r="C524" t="s">
        <v>13</v>
      </c>
      <c r="D524" t="s">
        <v>44</v>
      </c>
      <c r="E524" t="s">
        <v>45</v>
      </c>
      <c r="F524" s="6" t="s">
        <v>16</v>
      </c>
      <c r="G524" s="7" t="s">
        <v>16</v>
      </c>
      <c r="H524" s="7" t="s">
        <v>16</v>
      </c>
      <c r="I524" s="3" t="s">
        <v>16</v>
      </c>
      <c r="J524" s="3" t="s">
        <v>16</v>
      </c>
      <c r="K524" s="4" t="s">
        <v>1191</v>
      </c>
    </row>
    <row r="525" spans="1:11" ht="32.25" customHeight="1" x14ac:dyDescent="0.35">
      <c r="A525" t="s">
        <v>614</v>
      </c>
      <c r="B525" s="8" t="s">
        <v>20</v>
      </c>
      <c r="C525" t="s">
        <v>13</v>
      </c>
      <c r="D525" t="s">
        <v>467</v>
      </c>
      <c r="E525" t="s">
        <v>15</v>
      </c>
      <c r="F525" s="6" t="s">
        <v>16</v>
      </c>
      <c r="G525" s="7" t="s">
        <v>16</v>
      </c>
      <c r="H525" s="7" t="s">
        <v>16</v>
      </c>
      <c r="I525" s="3" t="s">
        <v>16</v>
      </c>
      <c r="J525" s="3" t="s">
        <v>16</v>
      </c>
      <c r="K525" s="4" t="s">
        <v>1719</v>
      </c>
    </row>
    <row r="526" spans="1:11" ht="32.25" customHeight="1" x14ac:dyDescent="0.35">
      <c r="A526" t="s">
        <v>614</v>
      </c>
      <c r="B526" s="5" t="s">
        <v>94</v>
      </c>
      <c r="C526" t="s">
        <v>13</v>
      </c>
      <c r="D526" t="s">
        <v>30</v>
      </c>
      <c r="E526" t="s">
        <v>31</v>
      </c>
      <c r="F526" s="6" t="s">
        <v>16</v>
      </c>
      <c r="G526" s="7" t="s">
        <v>16</v>
      </c>
      <c r="H526" s="7" t="s">
        <v>16</v>
      </c>
      <c r="I526" s="3" t="s">
        <v>16</v>
      </c>
      <c r="J526" s="3" t="s">
        <v>16</v>
      </c>
      <c r="K526" s="4" t="s">
        <v>1449</v>
      </c>
    </row>
    <row r="527" spans="1:11" ht="32.25" customHeight="1" x14ac:dyDescent="0.35">
      <c r="A527" t="s">
        <v>615</v>
      </c>
      <c r="B527" s="8" t="s">
        <v>94</v>
      </c>
      <c r="C527" t="s">
        <v>35</v>
      </c>
      <c r="D527" t="s">
        <v>44</v>
      </c>
      <c r="E527" t="s">
        <v>45</v>
      </c>
      <c r="F527" s="6" t="s">
        <v>16</v>
      </c>
      <c r="G527" s="7" t="s">
        <v>16</v>
      </c>
      <c r="H527" s="7" t="s">
        <v>16</v>
      </c>
      <c r="I527" s="3" t="s">
        <v>16</v>
      </c>
      <c r="J527" s="3" t="s">
        <v>16</v>
      </c>
      <c r="K527" s="4" t="s">
        <v>1892</v>
      </c>
    </row>
    <row r="528" spans="1:11" ht="32.25" customHeight="1" x14ac:dyDescent="0.35">
      <c r="A528" t="s">
        <v>615</v>
      </c>
      <c r="B528" s="5" t="s">
        <v>21</v>
      </c>
      <c r="C528" t="s">
        <v>35</v>
      </c>
      <c r="D528" t="s">
        <v>14</v>
      </c>
      <c r="E528" t="s">
        <v>15</v>
      </c>
      <c r="F528" s="6" t="s">
        <v>16</v>
      </c>
      <c r="G528" s="7" t="s">
        <v>16</v>
      </c>
      <c r="H528" s="7" t="s">
        <v>16</v>
      </c>
      <c r="I528" s="3" t="s">
        <v>16</v>
      </c>
      <c r="J528" s="3" t="s">
        <v>16</v>
      </c>
      <c r="K528" s="4" t="s">
        <v>1450</v>
      </c>
    </row>
    <row r="529" spans="1:11" ht="32.25" customHeight="1" x14ac:dyDescent="0.35">
      <c r="A529" t="s">
        <v>616</v>
      </c>
      <c r="B529" s="8" t="s">
        <v>175</v>
      </c>
      <c r="C529" t="s">
        <v>35</v>
      </c>
      <c r="D529" t="s">
        <v>14</v>
      </c>
      <c r="E529" t="s">
        <v>15</v>
      </c>
      <c r="F529" s="6" t="s">
        <v>16</v>
      </c>
      <c r="G529" s="7" t="s">
        <v>16</v>
      </c>
      <c r="H529" s="7" t="s">
        <v>16</v>
      </c>
      <c r="I529" s="3" t="s">
        <v>1330</v>
      </c>
      <c r="J529" s="3" t="s">
        <v>16</v>
      </c>
      <c r="K529" s="4" t="s">
        <v>1192</v>
      </c>
    </row>
    <row r="530" spans="1:11" ht="32.25" customHeight="1" x14ac:dyDescent="0.35">
      <c r="A530" t="s">
        <v>617</v>
      </c>
      <c r="B530" s="5" t="s">
        <v>20</v>
      </c>
      <c r="C530" t="s">
        <v>13</v>
      </c>
      <c r="D530" t="s">
        <v>14</v>
      </c>
      <c r="E530" t="s">
        <v>15</v>
      </c>
      <c r="F530" s="6" t="s">
        <v>559</v>
      </c>
      <c r="G530" s="7" t="s">
        <v>559</v>
      </c>
      <c r="H530" s="7" t="s">
        <v>16</v>
      </c>
      <c r="I530" s="3" t="s">
        <v>1330</v>
      </c>
      <c r="J530" s="3" t="s">
        <v>43</v>
      </c>
      <c r="K530" s="4" t="s">
        <v>1193</v>
      </c>
    </row>
    <row r="531" spans="1:11" ht="32.25" customHeight="1" x14ac:dyDescent="0.35">
      <c r="A531" t="s">
        <v>618</v>
      </c>
      <c r="B531" s="8" t="s">
        <v>12</v>
      </c>
      <c r="C531" t="s">
        <v>35</v>
      </c>
      <c r="D531" t="s">
        <v>34</v>
      </c>
      <c r="E531" t="s">
        <v>15</v>
      </c>
      <c r="F531" s="9" t="s">
        <v>99</v>
      </c>
      <c r="G531" s="7" t="s">
        <v>16</v>
      </c>
      <c r="H531" s="7" t="s">
        <v>16</v>
      </c>
      <c r="I531" s="3" t="s">
        <v>1330</v>
      </c>
      <c r="J531" s="3" t="s">
        <v>16</v>
      </c>
      <c r="K531" s="4" t="s">
        <v>1561</v>
      </c>
    </row>
    <row r="532" spans="1:11" ht="32.25" customHeight="1" x14ac:dyDescent="0.35">
      <c r="A532" t="s">
        <v>618</v>
      </c>
      <c r="B532" s="5" t="s">
        <v>12</v>
      </c>
      <c r="C532" t="s">
        <v>35</v>
      </c>
      <c r="D532" t="s">
        <v>34</v>
      </c>
      <c r="E532" t="s">
        <v>15</v>
      </c>
      <c r="F532" s="9" t="s">
        <v>99</v>
      </c>
      <c r="G532" s="7" t="s">
        <v>16</v>
      </c>
      <c r="H532" s="7" t="s">
        <v>16</v>
      </c>
      <c r="I532" s="3" t="s">
        <v>1330</v>
      </c>
      <c r="J532" s="3" t="s">
        <v>16</v>
      </c>
      <c r="K532" s="4" t="s">
        <v>1720</v>
      </c>
    </row>
    <row r="533" spans="1:11" ht="32.25" customHeight="1" x14ac:dyDescent="0.35">
      <c r="A533" t="s">
        <v>618</v>
      </c>
      <c r="B533" s="8" t="s">
        <v>12</v>
      </c>
      <c r="C533" t="s">
        <v>35</v>
      </c>
      <c r="D533" t="s">
        <v>30</v>
      </c>
      <c r="E533" t="s">
        <v>31</v>
      </c>
      <c r="F533" s="9" t="s">
        <v>99</v>
      </c>
      <c r="G533" s="7" t="s">
        <v>16</v>
      </c>
      <c r="H533" s="7" t="s">
        <v>16</v>
      </c>
      <c r="I533" s="3" t="s">
        <v>1330</v>
      </c>
      <c r="J533" s="3" t="s">
        <v>16</v>
      </c>
      <c r="K533" s="4" t="s">
        <v>1451</v>
      </c>
    </row>
    <row r="534" spans="1:11" ht="32.25" customHeight="1" x14ac:dyDescent="0.35">
      <c r="A534" t="s">
        <v>618</v>
      </c>
      <c r="B534" s="5" t="s">
        <v>12</v>
      </c>
      <c r="C534" t="s">
        <v>35</v>
      </c>
      <c r="D534" t="s">
        <v>30</v>
      </c>
      <c r="E534" t="s">
        <v>31</v>
      </c>
      <c r="F534" s="9" t="s">
        <v>99</v>
      </c>
      <c r="G534" s="7" t="s">
        <v>16</v>
      </c>
      <c r="H534" s="7" t="s">
        <v>16</v>
      </c>
      <c r="I534" s="3" t="s">
        <v>1330</v>
      </c>
      <c r="J534" s="3" t="s">
        <v>16</v>
      </c>
      <c r="K534" s="4" t="s">
        <v>1562</v>
      </c>
    </row>
    <row r="535" spans="1:11" ht="32.25" customHeight="1" x14ac:dyDescent="0.35">
      <c r="A535" t="s">
        <v>618</v>
      </c>
      <c r="B535" s="8" t="s">
        <v>12</v>
      </c>
      <c r="C535" t="s">
        <v>35</v>
      </c>
      <c r="D535" t="s">
        <v>18</v>
      </c>
      <c r="E535" t="s">
        <v>19</v>
      </c>
      <c r="F535" s="9" t="s">
        <v>99</v>
      </c>
      <c r="G535" s="7" t="s">
        <v>16</v>
      </c>
      <c r="H535" s="7" t="s">
        <v>16</v>
      </c>
      <c r="I535" s="3" t="s">
        <v>1330</v>
      </c>
      <c r="J535" s="3" t="s">
        <v>16</v>
      </c>
      <c r="K535" s="4" t="s">
        <v>1908</v>
      </c>
    </row>
    <row r="536" spans="1:11" ht="32.25" customHeight="1" x14ac:dyDescent="0.35">
      <c r="A536" t="s">
        <v>618</v>
      </c>
      <c r="B536" s="5" t="s">
        <v>12</v>
      </c>
      <c r="C536" t="s">
        <v>35</v>
      </c>
      <c r="D536" t="s">
        <v>34</v>
      </c>
      <c r="E536" t="s">
        <v>15</v>
      </c>
      <c r="F536" s="9" t="s">
        <v>99</v>
      </c>
      <c r="G536" s="7" t="s">
        <v>16</v>
      </c>
      <c r="H536" s="7" t="s">
        <v>16</v>
      </c>
      <c r="I536" s="3" t="s">
        <v>1330</v>
      </c>
      <c r="J536" s="3" t="s">
        <v>16</v>
      </c>
      <c r="K536" s="4" t="s">
        <v>1563</v>
      </c>
    </row>
    <row r="537" spans="1:11" ht="32.25" customHeight="1" x14ac:dyDescent="0.35">
      <c r="A537" t="s">
        <v>618</v>
      </c>
      <c r="B537" s="8" t="s">
        <v>12</v>
      </c>
      <c r="C537" t="s">
        <v>35</v>
      </c>
      <c r="D537" t="s">
        <v>34</v>
      </c>
      <c r="E537" t="s">
        <v>15</v>
      </c>
      <c r="F537" s="9" t="s">
        <v>99</v>
      </c>
      <c r="G537" s="7" t="s">
        <v>16</v>
      </c>
      <c r="H537" s="7" t="s">
        <v>16</v>
      </c>
      <c r="I537" s="3" t="s">
        <v>1330</v>
      </c>
      <c r="J537" s="3" t="s">
        <v>16</v>
      </c>
      <c r="K537" s="4" t="s">
        <v>1564</v>
      </c>
    </row>
    <row r="538" spans="1:11" ht="32.25" customHeight="1" x14ac:dyDescent="0.35">
      <c r="A538" t="s">
        <v>618</v>
      </c>
      <c r="B538" s="5" t="s">
        <v>12</v>
      </c>
      <c r="C538" t="s">
        <v>35</v>
      </c>
      <c r="D538" t="s">
        <v>30</v>
      </c>
      <c r="E538" t="s">
        <v>31</v>
      </c>
      <c r="F538" s="9" t="s">
        <v>99</v>
      </c>
      <c r="G538" s="7" t="s">
        <v>16</v>
      </c>
      <c r="H538" s="7" t="s">
        <v>16</v>
      </c>
      <c r="I538" s="3" t="s">
        <v>1330</v>
      </c>
      <c r="J538" s="3" t="s">
        <v>16</v>
      </c>
      <c r="K538" s="4" t="s">
        <v>1565</v>
      </c>
    </row>
    <row r="539" spans="1:11" ht="32.25" customHeight="1" x14ac:dyDescent="0.35">
      <c r="A539" t="s">
        <v>618</v>
      </c>
      <c r="B539" s="8" t="s">
        <v>12</v>
      </c>
      <c r="C539" t="s">
        <v>35</v>
      </c>
      <c r="D539" t="s">
        <v>30</v>
      </c>
      <c r="E539" t="s">
        <v>31</v>
      </c>
      <c r="F539" s="9" t="s">
        <v>99</v>
      </c>
      <c r="G539" s="7" t="s">
        <v>16</v>
      </c>
      <c r="H539" s="7" t="s">
        <v>16</v>
      </c>
      <c r="I539" s="3" t="s">
        <v>1330</v>
      </c>
      <c r="J539" s="3" t="s">
        <v>16</v>
      </c>
      <c r="K539" s="4" t="s">
        <v>1846</v>
      </c>
    </row>
    <row r="540" spans="1:11" ht="32.25" customHeight="1" x14ac:dyDescent="0.35">
      <c r="A540" t="s">
        <v>618</v>
      </c>
      <c r="B540" s="5" t="s">
        <v>12</v>
      </c>
      <c r="C540" t="s">
        <v>35</v>
      </c>
      <c r="D540" t="s">
        <v>34</v>
      </c>
      <c r="E540" t="s">
        <v>15</v>
      </c>
      <c r="F540" s="9" t="s">
        <v>99</v>
      </c>
      <c r="G540" s="7" t="s">
        <v>16</v>
      </c>
      <c r="H540" s="7" t="s">
        <v>16</v>
      </c>
      <c r="I540" s="3" t="s">
        <v>1330</v>
      </c>
      <c r="J540" s="3" t="s">
        <v>16</v>
      </c>
      <c r="K540" s="4" t="s">
        <v>1893</v>
      </c>
    </row>
    <row r="541" spans="1:11" ht="32.25" customHeight="1" x14ac:dyDescent="0.35">
      <c r="A541" t="s">
        <v>618</v>
      </c>
      <c r="B541" s="8" t="s">
        <v>12</v>
      </c>
      <c r="C541" t="s">
        <v>35</v>
      </c>
      <c r="D541" t="s">
        <v>30</v>
      </c>
      <c r="E541" t="s">
        <v>31</v>
      </c>
      <c r="F541" s="9" t="s">
        <v>99</v>
      </c>
      <c r="G541" s="7" t="s">
        <v>16</v>
      </c>
      <c r="H541" s="7" t="s">
        <v>16</v>
      </c>
      <c r="I541" s="3" t="s">
        <v>1330</v>
      </c>
      <c r="J541" s="3" t="s">
        <v>16</v>
      </c>
      <c r="K541" s="4" t="s">
        <v>1566</v>
      </c>
    </row>
    <row r="542" spans="1:11" ht="32.25" customHeight="1" x14ac:dyDescent="0.35">
      <c r="A542" t="s">
        <v>618</v>
      </c>
      <c r="B542" s="5" t="s">
        <v>12</v>
      </c>
      <c r="C542" t="s">
        <v>13</v>
      </c>
      <c r="D542" t="s">
        <v>30</v>
      </c>
      <c r="E542" t="s">
        <v>31</v>
      </c>
      <c r="F542" s="9" t="s">
        <v>99</v>
      </c>
      <c r="G542" s="7" t="s">
        <v>16</v>
      </c>
      <c r="H542" s="7" t="s">
        <v>16</v>
      </c>
      <c r="I542" s="3" t="s">
        <v>1330</v>
      </c>
      <c r="J542" s="3" t="s">
        <v>16</v>
      </c>
      <c r="K542" s="4" t="s">
        <v>1721</v>
      </c>
    </row>
    <row r="543" spans="1:11" ht="32.25" customHeight="1" x14ac:dyDescent="0.35">
      <c r="A543" t="s">
        <v>618</v>
      </c>
      <c r="B543" s="8" t="s">
        <v>12</v>
      </c>
      <c r="C543" t="s">
        <v>13</v>
      </c>
      <c r="D543" t="s">
        <v>34</v>
      </c>
      <c r="E543" t="s">
        <v>15</v>
      </c>
      <c r="F543" s="9" t="s">
        <v>99</v>
      </c>
      <c r="G543" s="7" t="s">
        <v>16</v>
      </c>
      <c r="H543" s="7" t="s">
        <v>16</v>
      </c>
      <c r="I543" s="3" t="s">
        <v>1330</v>
      </c>
      <c r="J543" s="3" t="s">
        <v>16</v>
      </c>
      <c r="K543" s="4" t="s">
        <v>1382</v>
      </c>
    </row>
    <row r="544" spans="1:11" ht="32.25" customHeight="1" x14ac:dyDescent="0.35">
      <c r="A544" t="s">
        <v>618</v>
      </c>
      <c r="B544" s="5" t="s">
        <v>12</v>
      </c>
      <c r="C544" t="s">
        <v>35</v>
      </c>
      <c r="D544" t="s">
        <v>34</v>
      </c>
      <c r="E544" t="s">
        <v>15</v>
      </c>
      <c r="F544" s="9" t="s">
        <v>99</v>
      </c>
      <c r="G544" s="7" t="s">
        <v>16</v>
      </c>
      <c r="H544" s="7" t="s">
        <v>16</v>
      </c>
      <c r="I544" s="3" t="s">
        <v>1330</v>
      </c>
      <c r="J544" s="3" t="s">
        <v>16</v>
      </c>
      <c r="K544" s="4" t="s">
        <v>1452</v>
      </c>
    </row>
    <row r="545" spans="1:11" ht="32.25" customHeight="1" x14ac:dyDescent="0.35">
      <c r="A545" t="s">
        <v>618</v>
      </c>
      <c r="B545" s="8" t="s">
        <v>12</v>
      </c>
      <c r="C545" t="s">
        <v>35</v>
      </c>
      <c r="D545" t="s">
        <v>30</v>
      </c>
      <c r="E545" t="s">
        <v>31</v>
      </c>
      <c r="F545" s="9" t="s">
        <v>99</v>
      </c>
      <c r="G545" s="7" t="s">
        <v>16</v>
      </c>
      <c r="H545" s="7" t="s">
        <v>16</v>
      </c>
      <c r="I545" s="3" t="s">
        <v>1330</v>
      </c>
      <c r="J545" s="3" t="s">
        <v>16</v>
      </c>
      <c r="K545" s="4" t="s">
        <v>1847</v>
      </c>
    </row>
    <row r="546" spans="1:11" ht="32.25" customHeight="1" x14ac:dyDescent="0.35">
      <c r="A546" t="s">
        <v>618</v>
      </c>
      <c r="B546" s="5" t="s">
        <v>12</v>
      </c>
      <c r="C546" t="s">
        <v>35</v>
      </c>
      <c r="D546" t="s">
        <v>18</v>
      </c>
      <c r="E546" t="s">
        <v>19</v>
      </c>
      <c r="F546" s="9" t="s">
        <v>99</v>
      </c>
      <c r="G546" s="7" t="s">
        <v>16</v>
      </c>
      <c r="H546" s="7" t="s">
        <v>16</v>
      </c>
      <c r="I546" s="3" t="s">
        <v>1330</v>
      </c>
      <c r="J546" s="3" t="s">
        <v>16</v>
      </c>
      <c r="K546" s="4" t="s">
        <v>1848</v>
      </c>
    </row>
    <row r="547" spans="1:11" ht="32.25" customHeight="1" x14ac:dyDescent="0.35">
      <c r="A547" t="s">
        <v>618</v>
      </c>
      <c r="B547" s="8" t="s">
        <v>12</v>
      </c>
      <c r="C547" t="s">
        <v>35</v>
      </c>
      <c r="D547" t="s">
        <v>34</v>
      </c>
      <c r="E547" t="s">
        <v>15</v>
      </c>
      <c r="F547" s="9" t="s">
        <v>99</v>
      </c>
      <c r="G547" s="7" t="s">
        <v>16</v>
      </c>
      <c r="H547" s="7" t="s">
        <v>16</v>
      </c>
      <c r="I547" s="3" t="s">
        <v>1330</v>
      </c>
      <c r="J547" s="3" t="s">
        <v>16</v>
      </c>
      <c r="K547" s="4" t="s">
        <v>1909</v>
      </c>
    </row>
    <row r="548" spans="1:11" ht="32.25" customHeight="1" x14ac:dyDescent="0.35">
      <c r="A548" t="s">
        <v>618</v>
      </c>
      <c r="B548" s="5" t="s">
        <v>20</v>
      </c>
      <c r="C548" t="s">
        <v>35</v>
      </c>
      <c r="D548" t="s">
        <v>34</v>
      </c>
      <c r="E548" t="s">
        <v>15</v>
      </c>
      <c r="F548" s="9" t="s">
        <v>99</v>
      </c>
      <c r="G548" s="7" t="s">
        <v>16</v>
      </c>
      <c r="H548" s="7" t="s">
        <v>16</v>
      </c>
      <c r="I548" s="3" t="s">
        <v>1330</v>
      </c>
      <c r="J548" s="3" t="s">
        <v>16</v>
      </c>
      <c r="K548" s="4" t="s">
        <v>1722</v>
      </c>
    </row>
    <row r="549" spans="1:11" ht="32.25" customHeight="1" x14ac:dyDescent="0.35">
      <c r="A549" t="s">
        <v>618</v>
      </c>
      <c r="B549" s="8" t="s">
        <v>20</v>
      </c>
      <c r="C549" t="s">
        <v>35</v>
      </c>
      <c r="D549" t="s">
        <v>34</v>
      </c>
      <c r="E549" t="s">
        <v>15</v>
      </c>
      <c r="F549" s="9" t="s">
        <v>99</v>
      </c>
      <c r="G549" s="7" t="s">
        <v>16</v>
      </c>
      <c r="H549" s="7" t="s">
        <v>16</v>
      </c>
      <c r="I549" s="3" t="s">
        <v>1330</v>
      </c>
      <c r="J549" s="3" t="s">
        <v>16</v>
      </c>
      <c r="K549" s="4" t="s">
        <v>1194</v>
      </c>
    </row>
    <row r="550" spans="1:11" ht="32.25" customHeight="1" x14ac:dyDescent="0.35">
      <c r="A550" t="s">
        <v>618</v>
      </c>
      <c r="B550" s="5" t="s">
        <v>20</v>
      </c>
      <c r="C550" t="s">
        <v>13</v>
      </c>
      <c r="D550" t="s">
        <v>34</v>
      </c>
      <c r="E550" t="s">
        <v>15</v>
      </c>
      <c r="F550" s="9" t="s">
        <v>99</v>
      </c>
      <c r="G550" s="7" t="s">
        <v>16</v>
      </c>
      <c r="H550" s="7" t="s">
        <v>16</v>
      </c>
      <c r="I550" s="3" t="s">
        <v>1330</v>
      </c>
      <c r="J550" s="3" t="s">
        <v>16</v>
      </c>
      <c r="K550" s="4" t="s">
        <v>1453</v>
      </c>
    </row>
    <row r="551" spans="1:11" ht="32.25" customHeight="1" x14ac:dyDescent="0.35">
      <c r="A551" t="s">
        <v>618</v>
      </c>
      <c r="B551" s="8" t="s">
        <v>94</v>
      </c>
      <c r="C551" t="s">
        <v>13</v>
      </c>
      <c r="D551" t="s">
        <v>30</v>
      </c>
      <c r="E551" t="s">
        <v>31</v>
      </c>
      <c r="F551" s="9" t="s">
        <v>99</v>
      </c>
      <c r="G551" s="7" t="s">
        <v>16</v>
      </c>
      <c r="H551" s="7" t="s">
        <v>16</v>
      </c>
      <c r="I551" s="3" t="s">
        <v>1330</v>
      </c>
      <c r="J551" s="3" t="s">
        <v>16</v>
      </c>
      <c r="K551" s="4" t="s">
        <v>1849</v>
      </c>
    </row>
    <row r="552" spans="1:11" ht="32.25" customHeight="1" x14ac:dyDescent="0.35">
      <c r="A552" t="s">
        <v>618</v>
      </c>
      <c r="B552" s="5" t="s">
        <v>53</v>
      </c>
      <c r="C552" t="s">
        <v>13</v>
      </c>
      <c r="D552" t="s">
        <v>34</v>
      </c>
      <c r="E552" t="s">
        <v>15</v>
      </c>
      <c r="F552" s="9" t="s">
        <v>99</v>
      </c>
      <c r="G552" s="7" t="s">
        <v>16</v>
      </c>
      <c r="H552" s="7" t="s">
        <v>16</v>
      </c>
      <c r="I552" s="3" t="s">
        <v>1330</v>
      </c>
      <c r="J552" s="3" t="s">
        <v>16</v>
      </c>
      <c r="K552" s="4" t="s">
        <v>1894</v>
      </c>
    </row>
    <row r="553" spans="1:11" ht="32.25" customHeight="1" x14ac:dyDescent="0.35">
      <c r="A553" t="s">
        <v>618</v>
      </c>
      <c r="B553" s="8" t="s">
        <v>21</v>
      </c>
      <c r="C553" t="s">
        <v>35</v>
      </c>
      <c r="D553" t="s">
        <v>30</v>
      </c>
      <c r="E553" t="s">
        <v>31</v>
      </c>
      <c r="F553" s="9" t="s">
        <v>99</v>
      </c>
      <c r="G553" s="7" t="s">
        <v>16</v>
      </c>
      <c r="H553" s="7" t="s">
        <v>16</v>
      </c>
      <c r="I553" s="3" t="s">
        <v>1330</v>
      </c>
      <c r="J553" s="3" t="s">
        <v>16</v>
      </c>
      <c r="K553" s="4" t="s">
        <v>1195</v>
      </c>
    </row>
    <row r="554" spans="1:11" ht="32.25" customHeight="1" x14ac:dyDescent="0.35">
      <c r="A554" t="s">
        <v>618</v>
      </c>
      <c r="B554" s="5" t="s">
        <v>21</v>
      </c>
      <c r="C554" t="s">
        <v>35</v>
      </c>
      <c r="D554" t="s">
        <v>30</v>
      </c>
      <c r="E554" t="s">
        <v>31</v>
      </c>
      <c r="F554" s="9" t="s">
        <v>99</v>
      </c>
      <c r="G554" s="7" t="s">
        <v>16</v>
      </c>
      <c r="H554" s="7" t="s">
        <v>16</v>
      </c>
      <c r="I554" s="3" t="s">
        <v>1330</v>
      </c>
      <c r="J554" s="3" t="s">
        <v>16</v>
      </c>
      <c r="K554" s="4" t="s">
        <v>1195</v>
      </c>
    </row>
    <row r="555" spans="1:11" ht="32.25" customHeight="1" x14ac:dyDescent="0.35">
      <c r="A555" t="s">
        <v>618</v>
      </c>
      <c r="B555" s="8" t="s">
        <v>21</v>
      </c>
      <c r="C555" t="s">
        <v>13</v>
      </c>
      <c r="D555" t="s">
        <v>34</v>
      </c>
      <c r="E555" t="s">
        <v>15</v>
      </c>
      <c r="F555" s="9" t="s">
        <v>99</v>
      </c>
      <c r="G555" s="7" t="s">
        <v>16</v>
      </c>
      <c r="H555" s="7" t="s">
        <v>16</v>
      </c>
      <c r="I555" s="3" t="s">
        <v>1330</v>
      </c>
      <c r="J555" s="3" t="s">
        <v>16</v>
      </c>
      <c r="K555" s="4" t="s">
        <v>1723</v>
      </c>
    </row>
    <row r="556" spans="1:11" ht="32.25" customHeight="1" x14ac:dyDescent="0.35">
      <c r="A556" t="s">
        <v>618</v>
      </c>
      <c r="B556" s="5" t="s">
        <v>54</v>
      </c>
      <c r="C556" t="s">
        <v>13</v>
      </c>
      <c r="D556" t="s">
        <v>34</v>
      </c>
      <c r="E556" t="s">
        <v>15</v>
      </c>
      <c r="F556" s="9" t="s">
        <v>99</v>
      </c>
      <c r="G556" s="7" t="s">
        <v>16</v>
      </c>
      <c r="H556" s="7" t="s">
        <v>16</v>
      </c>
      <c r="I556" s="3" t="s">
        <v>1330</v>
      </c>
      <c r="J556" s="3" t="s">
        <v>16</v>
      </c>
      <c r="K556" s="4" t="s">
        <v>1196</v>
      </c>
    </row>
    <row r="557" spans="1:11" ht="32.25" customHeight="1" x14ac:dyDescent="0.35">
      <c r="A557" t="s">
        <v>618</v>
      </c>
      <c r="B557" s="8" t="s">
        <v>54</v>
      </c>
      <c r="C557" t="s">
        <v>13</v>
      </c>
      <c r="D557" t="s">
        <v>34</v>
      </c>
      <c r="E557" t="s">
        <v>15</v>
      </c>
      <c r="F557" s="9" t="s">
        <v>99</v>
      </c>
      <c r="G557" s="7" t="s">
        <v>16</v>
      </c>
      <c r="H557" s="7" t="s">
        <v>16</v>
      </c>
      <c r="I557" s="3" t="s">
        <v>1330</v>
      </c>
      <c r="J557" s="3" t="s">
        <v>16</v>
      </c>
      <c r="K557" s="4" t="s">
        <v>1724</v>
      </c>
    </row>
    <row r="558" spans="1:11" ht="32.25" customHeight="1" x14ac:dyDescent="0.35">
      <c r="A558" t="s">
        <v>619</v>
      </c>
      <c r="B558" s="5" t="s">
        <v>20</v>
      </c>
      <c r="C558" t="s">
        <v>35</v>
      </c>
      <c r="D558" t="s">
        <v>30</v>
      </c>
      <c r="E558" t="s">
        <v>31</v>
      </c>
      <c r="F558" s="6" t="s">
        <v>16</v>
      </c>
      <c r="G558" s="7" t="s">
        <v>16</v>
      </c>
      <c r="H558" s="7" t="s">
        <v>16</v>
      </c>
      <c r="I558" s="3" t="s">
        <v>1332</v>
      </c>
      <c r="J558" s="3" t="s">
        <v>16</v>
      </c>
      <c r="K558" s="4" t="s">
        <v>1725</v>
      </c>
    </row>
    <row r="559" spans="1:11" ht="32.25" customHeight="1" x14ac:dyDescent="0.35">
      <c r="A559" t="s">
        <v>620</v>
      </c>
      <c r="B559" s="8" t="s">
        <v>94</v>
      </c>
      <c r="C559" t="s">
        <v>35</v>
      </c>
      <c r="D559" t="s">
        <v>213</v>
      </c>
      <c r="E559" t="s">
        <v>214</v>
      </c>
      <c r="F559" s="6" t="s">
        <v>26</v>
      </c>
      <c r="G559" s="7" t="s">
        <v>27</v>
      </c>
      <c r="H559" s="7" t="s">
        <v>28</v>
      </c>
      <c r="I559" s="3" t="s">
        <v>1330</v>
      </c>
      <c r="J559" s="3" t="s">
        <v>22</v>
      </c>
      <c r="K559" s="4" t="s">
        <v>1197</v>
      </c>
    </row>
    <row r="560" spans="1:11" ht="32.25" customHeight="1" x14ac:dyDescent="0.35">
      <c r="A560" t="s">
        <v>621</v>
      </c>
      <c r="B560" s="5" t="s">
        <v>12</v>
      </c>
      <c r="C560" t="s">
        <v>35</v>
      </c>
      <c r="D560" t="s">
        <v>30</v>
      </c>
      <c r="E560" t="s">
        <v>31</v>
      </c>
      <c r="F560" s="6" t="s">
        <v>16</v>
      </c>
      <c r="G560" s="7" t="s">
        <v>16</v>
      </c>
      <c r="H560" s="7" t="s">
        <v>16</v>
      </c>
      <c r="I560" s="3" t="s">
        <v>16</v>
      </c>
      <c r="J560" s="3" t="s">
        <v>16</v>
      </c>
      <c r="K560" s="4" t="s">
        <v>1198</v>
      </c>
    </row>
    <row r="561" spans="1:11" ht="32.25" customHeight="1" x14ac:dyDescent="0.35">
      <c r="A561" t="s">
        <v>622</v>
      </c>
      <c r="B561" s="8" t="s">
        <v>12</v>
      </c>
      <c r="C561" t="s">
        <v>13</v>
      </c>
      <c r="D561" t="s">
        <v>30</v>
      </c>
      <c r="E561" t="s">
        <v>31</v>
      </c>
      <c r="F561" s="6" t="s">
        <v>16</v>
      </c>
      <c r="G561" s="7" t="s">
        <v>16</v>
      </c>
      <c r="H561" s="7" t="s">
        <v>16</v>
      </c>
      <c r="I561" s="3" t="s">
        <v>16</v>
      </c>
      <c r="J561" s="3" t="s">
        <v>16</v>
      </c>
      <c r="K561" s="4" t="s">
        <v>1199</v>
      </c>
    </row>
    <row r="562" spans="1:11" ht="32.25" customHeight="1" x14ac:dyDescent="0.35">
      <c r="A562" t="s">
        <v>623</v>
      </c>
      <c r="B562" s="5" t="s">
        <v>53</v>
      </c>
      <c r="C562" t="s">
        <v>35</v>
      </c>
      <c r="D562" t="s">
        <v>14</v>
      </c>
      <c r="E562" t="s">
        <v>15</v>
      </c>
      <c r="F562" s="6" t="s">
        <v>70</v>
      </c>
      <c r="G562" s="7" t="s">
        <v>59</v>
      </c>
      <c r="H562" s="7" t="s">
        <v>71</v>
      </c>
      <c r="I562" s="3" t="s">
        <v>1330</v>
      </c>
      <c r="J562" s="3" t="s">
        <v>22</v>
      </c>
      <c r="K562" s="4" t="s">
        <v>1382</v>
      </c>
    </row>
    <row r="563" spans="1:11" ht="32.25" customHeight="1" x14ac:dyDescent="0.35">
      <c r="A563" t="s">
        <v>624</v>
      </c>
      <c r="B563" s="8" t="s">
        <v>20</v>
      </c>
      <c r="C563" t="s">
        <v>13</v>
      </c>
      <c r="D563" t="s">
        <v>14</v>
      </c>
      <c r="E563" t="s">
        <v>15</v>
      </c>
      <c r="F563" s="6" t="s">
        <v>16</v>
      </c>
      <c r="G563" s="7" t="s">
        <v>16</v>
      </c>
      <c r="H563" s="7" t="s">
        <v>16</v>
      </c>
      <c r="I563" s="3" t="s">
        <v>1330</v>
      </c>
      <c r="J563" s="3" t="s">
        <v>16</v>
      </c>
      <c r="K563" s="4" t="s">
        <v>1200</v>
      </c>
    </row>
    <row r="564" spans="1:11" ht="32.25" customHeight="1" x14ac:dyDescent="0.35">
      <c r="A564" t="s">
        <v>625</v>
      </c>
      <c r="B564" s="5" t="s">
        <v>12</v>
      </c>
      <c r="C564" t="s">
        <v>13</v>
      </c>
      <c r="D564" t="s">
        <v>30</v>
      </c>
      <c r="E564" t="s">
        <v>31</v>
      </c>
      <c r="F564" s="6" t="s">
        <v>16</v>
      </c>
      <c r="G564" s="7" t="s">
        <v>16</v>
      </c>
      <c r="H564" s="7" t="s">
        <v>16</v>
      </c>
      <c r="I564" s="3" t="s">
        <v>1330</v>
      </c>
      <c r="J564" s="3" t="s">
        <v>16</v>
      </c>
      <c r="K564" s="4" t="s">
        <v>1726</v>
      </c>
    </row>
    <row r="565" spans="1:11" ht="32.25" customHeight="1" x14ac:dyDescent="0.35">
      <c r="A565" t="s">
        <v>625</v>
      </c>
      <c r="B565" s="8" t="s">
        <v>56</v>
      </c>
      <c r="C565" t="s">
        <v>13</v>
      </c>
      <c r="D565" t="s">
        <v>30</v>
      </c>
      <c r="E565" t="s">
        <v>31</v>
      </c>
      <c r="F565" s="6" t="s">
        <v>16</v>
      </c>
      <c r="G565" s="7" t="s">
        <v>16</v>
      </c>
      <c r="H565" s="7" t="s">
        <v>16</v>
      </c>
      <c r="I565" s="3" t="s">
        <v>1330</v>
      </c>
      <c r="J565" s="3" t="s">
        <v>16</v>
      </c>
      <c r="K565" s="4" t="s">
        <v>1567</v>
      </c>
    </row>
    <row r="566" spans="1:11" ht="32.25" customHeight="1" x14ac:dyDescent="0.35">
      <c r="A566" t="s">
        <v>626</v>
      </c>
      <c r="B566" s="5" t="s">
        <v>12</v>
      </c>
      <c r="C566" t="s">
        <v>13</v>
      </c>
      <c r="D566" t="s">
        <v>18</v>
      </c>
      <c r="E566" t="s">
        <v>19</v>
      </c>
      <c r="F566" s="6" t="s">
        <v>16</v>
      </c>
      <c r="G566" s="7" t="s">
        <v>16</v>
      </c>
      <c r="H566" s="7" t="s">
        <v>16</v>
      </c>
      <c r="I566" s="3" t="s">
        <v>16</v>
      </c>
      <c r="J566" s="3" t="s">
        <v>16</v>
      </c>
      <c r="K566" s="4" t="s">
        <v>1201</v>
      </c>
    </row>
    <row r="567" spans="1:11" ht="32.25" customHeight="1" x14ac:dyDescent="0.35">
      <c r="A567" t="s">
        <v>626</v>
      </c>
      <c r="B567" s="8" t="s">
        <v>12</v>
      </c>
      <c r="C567" t="s">
        <v>13</v>
      </c>
      <c r="D567" t="s">
        <v>18</v>
      </c>
      <c r="E567" t="s">
        <v>19</v>
      </c>
      <c r="F567" s="6" t="s">
        <v>16</v>
      </c>
      <c r="G567" s="7" t="s">
        <v>16</v>
      </c>
      <c r="H567" s="7" t="s">
        <v>16</v>
      </c>
      <c r="I567" s="3" t="s">
        <v>16</v>
      </c>
      <c r="J567" s="3" t="s">
        <v>16</v>
      </c>
      <c r="K567" s="4" t="s">
        <v>1568</v>
      </c>
    </row>
    <row r="568" spans="1:11" ht="32.25" customHeight="1" x14ac:dyDescent="0.35">
      <c r="A568" t="s">
        <v>626</v>
      </c>
      <c r="B568" s="5" t="s">
        <v>20</v>
      </c>
      <c r="C568" t="s">
        <v>13</v>
      </c>
      <c r="D568" t="s">
        <v>24</v>
      </c>
      <c r="E568" t="s">
        <v>19</v>
      </c>
      <c r="F568" s="6" t="s">
        <v>627</v>
      </c>
      <c r="G568" s="7" t="s">
        <v>172</v>
      </c>
      <c r="H568" s="7" t="s">
        <v>628</v>
      </c>
      <c r="I568" s="3" t="s">
        <v>16</v>
      </c>
      <c r="J568" s="3" t="s">
        <v>16</v>
      </c>
      <c r="K568" s="4" t="s">
        <v>1569</v>
      </c>
    </row>
    <row r="569" spans="1:11" ht="32.25" customHeight="1" x14ac:dyDescent="0.35">
      <c r="A569" t="s">
        <v>626</v>
      </c>
      <c r="B569" s="8" t="s">
        <v>20</v>
      </c>
      <c r="C569" t="s">
        <v>13</v>
      </c>
      <c r="D569" t="s">
        <v>18</v>
      </c>
      <c r="E569" t="s">
        <v>19</v>
      </c>
      <c r="F569" s="6" t="s">
        <v>16</v>
      </c>
      <c r="G569" s="7" t="s">
        <v>16</v>
      </c>
      <c r="H569" s="7" t="s">
        <v>16</v>
      </c>
      <c r="I569" s="3" t="s">
        <v>16</v>
      </c>
      <c r="J569" s="3" t="s">
        <v>16</v>
      </c>
      <c r="K569" s="4" t="s">
        <v>1727</v>
      </c>
    </row>
    <row r="570" spans="1:11" ht="32.25" customHeight="1" x14ac:dyDescent="0.35">
      <c r="A570" t="s">
        <v>626</v>
      </c>
      <c r="B570" s="5" t="s">
        <v>20</v>
      </c>
      <c r="C570" t="s">
        <v>35</v>
      </c>
      <c r="D570" t="s">
        <v>34</v>
      </c>
      <c r="E570" t="s">
        <v>15</v>
      </c>
      <c r="F570" s="6" t="s">
        <v>16</v>
      </c>
      <c r="G570" s="7" t="s">
        <v>16</v>
      </c>
      <c r="H570" s="7" t="s">
        <v>16</v>
      </c>
      <c r="I570" s="3" t="s">
        <v>16</v>
      </c>
      <c r="J570" s="3" t="s">
        <v>16</v>
      </c>
      <c r="K570" s="4" t="s">
        <v>1202</v>
      </c>
    </row>
    <row r="571" spans="1:11" ht="32.25" customHeight="1" x14ac:dyDescent="0.35">
      <c r="A571" t="s">
        <v>626</v>
      </c>
      <c r="B571" s="8" t="s">
        <v>20</v>
      </c>
      <c r="C571" t="s">
        <v>13</v>
      </c>
      <c r="D571" t="s">
        <v>14</v>
      </c>
      <c r="E571" t="s">
        <v>15</v>
      </c>
      <c r="F571" s="6" t="s">
        <v>16</v>
      </c>
      <c r="G571" s="7" t="s">
        <v>16</v>
      </c>
      <c r="H571" s="7" t="s">
        <v>16</v>
      </c>
      <c r="I571" s="3" t="s">
        <v>16</v>
      </c>
      <c r="J571" s="3" t="s">
        <v>16</v>
      </c>
      <c r="K571" s="4" t="s">
        <v>1728</v>
      </c>
    </row>
    <row r="572" spans="1:11" ht="32.25" customHeight="1" x14ac:dyDescent="0.35">
      <c r="A572" t="s">
        <v>626</v>
      </c>
      <c r="B572" s="5" t="s">
        <v>20</v>
      </c>
      <c r="C572" t="s">
        <v>13</v>
      </c>
      <c r="D572" t="s">
        <v>51</v>
      </c>
      <c r="E572" t="s">
        <v>52</v>
      </c>
      <c r="F572" s="6" t="s">
        <v>627</v>
      </c>
      <c r="G572" s="7" t="s">
        <v>172</v>
      </c>
      <c r="H572" s="7" t="s">
        <v>628</v>
      </c>
      <c r="I572" s="3" t="s">
        <v>16</v>
      </c>
      <c r="J572" s="3" t="s">
        <v>16</v>
      </c>
      <c r="K572" s="4" t="s">
        <v>1203</v>
      </c>
    </row>
    <row r="573" spans="1:11" ht="32.25" customHeight="1" x14ac:dyDescent="0.35">
      <c r="A573" t="s">
        <v>626</v>
      </c>
      <c r="B573" s="8" t="s">
        <v>20</v>
      </c>
      <c r="C573" t="s">
        <v>13</v>
      </c>
      <c r="D573" t="s">
        <v>18</v>
      </c>
      <c r="E573" t="s">
        <v>19</v>
      </c>
      <c r="F573" s="6" t="s">
        <v>16</v>
      </c>
      <c r="G573" s="7" t="s">
        <v>16</v>
      </c>
      <c r="H573" s="7" t="s">
        <v>16</v>
      </c>
      <c r="I573" s="3" t="s">
        <v>16</v>
      </c>
      <c r="J573" s="3" t="s">
        <v>16</v>
      </c>
      <c r="K573" s="4" t="s">
        <v>1729</v>
      </c>
    </row>
    <row r="574" spans="1:11" ht="32.25" customHeight="1" x14ac:dyDescent="0.35">
      <c r="A574" t="s">
        <v>626</v>
      </c>
      <c r="B574" s="5" t="s">
        <v>20</v>
      </c>
      <c r="C574" t="s">
        <v>13</v>
      </c>
      <c r="D574" t="s">
        <v>51</v>
      </c>
      <c r="E574" t="s">
        <v>52</v>
      </c>
      <c r="F574" s="6" t="s">
        <v>16</v>
      </c>
      <c r="G574" s="7" t="s">
        <v>16</v>
      </c>
      <c r="H574" s="7" t="s">
        <v>16</v>
      </c>
      <c r="I574" s="3" t="s">
        <v>16</v>
      </c>
      <c r="J574" s="3" t="s">
        <v>16</v>
      </c>
      <c r="K574" s="4" t="s">
        <v>1204</v>
      </c>
    </row>
    <row r="575" spans="1:11" ht="32.25" customHeight="1" x14ac:dyDescent="0.35">
      <c r="A575" t="s">
        <v>629</v>
      </c>
      <c r="B575" s="8" t="s">
        <v>12</v>
      </c>
      <c r="C575" t="s">
        <v>13</v>
      </c>
      <c r="D575" t="s">
        <v>34</v>
      </c>
      <c r="E575" t="s">
        <v>15</v>
      </c>
      <c r="F575" s="6" t="s">
        <v>630</v>
      </c>
      <c r="G575" s="7" t="s">
        <v>631</v>
      </c>
      <c r="H575" s="7" t="s">
        <v>630</v>
      </c>
      <c r="I575" s="3" t="s">
        <v>1330</v>
      </c>
      <c r="J575" s="3" t="s">
        <v>22</v>
      </c>
      <c r="K575" s="4" t="s">
        <v>1382</v>
      </c>
    </row>
    <row r="576" spans="1:11" ht="32.25" customHeight="1" x14ac:dyDescent="0.35">
      <c r="A576" t="s">
        <v>632</v>
      </c>
      <c r="B576" s="5" t="s">
        <v>20</v>
      </c>
      <c r="C576" t="s">
        <v>35</v>
      </c>
      <c r="D576" t="s">
        <v>30</v>
      </c>
      <c r="E576" t="s">
        <v>31</v>
      </c>
      <c r="F576" s="6" t="s">
        <v>16</v>
      </c>
      <c r="G576" s="7" t="s">
        <v>16</v>
      </c>
      <c r="H576" s="7" t="s">
        <v>16</v>
      </c>
      <c r="I576" s="3" t="s">
        <v>16</v>
      </c>
      <c r="J576" s="3" t="s">
        <v>16</v>
      </c>
      <c r="K576" s="4" t="s">
        <v>1895</v>
      </c>
    </row>
    <row r="577" spans="1:11" ht="32.25" customHeight="1" x14ac:dyDescent="0.35">
      <c r="A577" t="s">
        <v>633</v>
      </c>
      <c r="B577" s="8" t="s">
        <v>53</v>
      </c>
      <c r="C577" t="s">
        <v>35</v>
      </c>
      <c r="D577" t="s">
        <v>18</v>
      </c>
      <c r="E577" t="s">
        <v>19</v>
      </c>
      <c r="F577" s="6" t="s">
        <v>16</v>
      </c>
      <c r="G577" s="7" t="s">
        <v>16</v>
      </c>
      <c r="H577" s="7" t="s">
        <v>16</v>
      </c>
      <c r="I577" s="3" t="s">
        <v>16</v>
      </c>
      <c r="J577" s="3" t="s">
        <v>16</v>
      </c>
      <c r="K577" s="4" t="s">
        <v>1350</v>
      </c>
    </row>
    <row r="578" spans="1:11" ht="32.25" customHeight="1" x14ac:dyDescent="0.35">
      <c r="A578" t="s">
        <v>634</v>
      </c>
      <c r="B578" s="5" t="s">
        <v>12</v>
      </c>
      <c r="C578" t="s">
        <v>35</v>
      </c>
      <c r="D578" t="s">
        <v>410</v>
      </c>
      <c r="E578" t="s">
        <v>238</v>
      </c>
      <c r="F578" s="6" t="s">
        <v>635</v>
      </c>
      <c r="G578" s="7" t="s">
        <v>636</v>
      </c>
      <c r="H578" s="7" t="s">
        <v>637</v>
      </c>
      <c r="I578" s="3" t="s">
        <v>1330</v>
      </c>
      <c r="J578" s="3" t="s">
        <v>183</v>
      </c>
      <c r="K578" s="4" t="s">
        <v>1351</v>
      </c>
    </row>
    <row r="579" spans="1:11" ht="32.25" customHeight="1" x14ac:dyDescent="0.35">
      <c r="A579" t="s">
        <v>638</v>
      </c>
      <c r="B579" s="8" t="s">
        <v>20</v>
      </c>
      <c r="C579" t="s">
        <v>35</v>
      </c>
      <c r="D579" t="s">
        <v>44</v>
      </c>
      <c r="E579" t="s">
        <v>45</v>
      </c>
      <c r="F579" s="6" t="s">
        <v>532</v>
      </c>
      <c r="G579" s="7" t="s">
        <v>96</v>
      </c>
      <c r="H579" s="7" t="s">
        <v>173</v>
      </c>
      <c r="I579" s="3" t="s">
        <v>1330</v>
      </c>
      <c r="J579" s="3" t="s">
        <v>22</v>
      </c>
      <c r="K579" s="4" t="s">
        <v>1205</v>
      </c>
    </row>
    <row r="580" spans="1:11" ht="32.25" customHeight="1" x14ac:dyDescent="0.35">
      <c r="A580" t="s">
        <v>639</v>
      </c>
      <c r="B580" s="5" t="s">
        <v>12</v>
      </c>
      <c r="C580" t="s">
        <v>13</v>
      </c>
      <c r="D580" t="s">
        <v>24</v>
      </c>
      <c r="E580" t="s">
        <v>279</v>
      </c>
      <c r="F580" s="6" t="s">
        <v>16</v>
      </c>
      <c r="G580" s="7" t="s">
        <v>16</v>
      </c>
      <c r="H580" s="7" t="s">
        <v>16</v>
      </c>
      <c r="I580" s="3" t="s">
        <v>16</v>
      </c>
      <c r="J580" s="3" t="s">
        <v>16</v>
      </c>
      <c r="K580" s="4" t="s">
        <v>1730</v>
      </c>
    </row>
    <row r="581" spans="1:11" ht="32.25" customHeight="1" x14ac:dyDescent="0.35">
      <c r="A581" t="s">
        <v>640</v>
      </c>
      <c r="B581" s="8" t="s">
        <v>53</v>
      </c>
      <c r="C581" t="s">
        <v>35</v>
      </c>
      <c r="D581" t="s">
        <v>44</v>
      </c>
      <c r="E581" t="s">
        <v>45</v>
      </c>
      <c r="F581" s="6" t="s">
        <v>641</v>
      </c>
      <c r="G581" s="7" t="s">
        <v>641</v>
      </c>
      <c r="H581" s="7" t="s">
        <v>641</v>
      </c>
      <c r="I581" s="3" t="s">
        <v>1330</v>
      </c>
      <c r="J581" s="3" t="s">
        <v>22</v>
      </c>
      <c r="K581" s="4" t="s">
        <v>1731</v>
      </c>
    </row>
    <row r="582" spans="1:11" ht="32.25" customHeight="1" x14ac:dyDescent="0.35">
      <c r="A582" t="s">
        <v>642</v>
      </c>
      <c r="B582" s="5" t="s">
        <v>20</v>
      </c>
      <c r="C582" t="s">
        <v>13</v>
      </c>
      <c r="D582" t="s">
        <v>643</v>
      </c>
      <c r="E582" t="s">
        <v>40</v>
      </c>
      <c r="F582" s="6" t="s">
        <v>644</v>
      </c>
      <c r="G582" s="7" t="s">
        <v>121</v>
      </c>
      <c r="H582" s="7" t="s">
        <v>97</v>
      </c>
      <c r="I582" s="3" t="s">
        <v>1330</v>
      </c>
      <c r="J582" s="3" t="s">
        <v>22</v>
      </c>
      <c r="K582" s="4" t="s">
        <v>1570</v>
      </c>
    </row>
    <row r="583" spans="1:11" ht="32.25" customHeight="1" x14ac:dyDescent="0.35">
      <c r="A583" t="s">
        <v>642</v>
      </c>
      <c r="B583" s="8" t="s">
        <v>56</v>
      </c>
      <c r="C583" t="s">
        <v>13</v>
      </c>
      <c r="D583" t="s">
        <v>643</v>
      </c>
      <c r="E583" t="s">
        <v>40</v>
      </c>
      <c r="F583" s="6" t="s">
        <v>645</v>
      </c>
      <c r="G583" s="7" t="s">
        <v>646</v>
      </c>
      <c r="H583" s="7" t="s">
        <v>647</v>
      </c>
      <c r="I583" s="3" t="s">
        <v>1330</v>
      </c>
      <c r="J583" s="3" t="s">
        <v>22</v>
      </c>
      <c r="K583" s="4" t="s">
        <v>1352</v>
      </c>
    </row>
    <row r="584" spans="1:11" ht="32.25" customHeight="1" x14ac:dyDescent="0.35">
      <c r="A584" t="s">
        <v>648</v>
      </c>
      <c r="B584" s="5" t="s">
        <v>12</v>
      </c>
      <c r="C584" t="s">
        <v>13</v>
      </c>
      <c r="D584" t="s">
        <v>30</v>
      </c>
      <c r="E584" t="s">
        <v>31</v>
      </c>
      <c r="F584" s="6" t="s">
        <v>16</v>
      </c>
      <c r="G584" s="7" t="s">
        <v>16</v>
      </c>
      <c r="H584" s="7" t="s">
        <v>16</v>
      </c>
      <c r="I584" s="3" t="s">
        <v>1330</v>
      </c>
      <c r="J584" s="3" t="s">
        <v>16</v>
      </c>
      <c r="K584" s="4" t="s">
        <v>1454</v>
      </c>
    </row>
    <row r="585" spans="1:11" ht="32.25" customHeight="1" x14ac:dyDescent="0.35">
      <c r="A585" t="s">
        <v>649</v>
      </c>
      <c r="B585" s="8" t="s">
        <v>12</v>
      </c>
      <c r="C585" t="s">
        <v>35</v>
      </c>
      <c r="D585" t="s">
        <v>213</v>
      </c>
      <c r="E585" t="s">
        <v>214</v>
      </c>
      <c r="F585" s="6" t="s">
        <v>233</v>
      </c>
      <c r="G585" s="7" t="s">
        <v>233</v>
      </c>
      <c r="H585" s="7" t="s">
        <v>234</v>
      </c>
      <c r="I585" s="3" t="s">
        <v>1330</v>
      </c>
      <c r="J585" s="3" t="s">
        <v>43</v>
      </c>
      <c r="K585" s="4" t="s">
        <v>1206</v>
      </c>
    </row>
    <row r="586" spans="1:11" ht="32.25" customHeight="1" x14ac:dyDescent="0.35">
      <c r="A586" t="s">
        <v>650</v>
      </c>
      <c r="B586" s="5" t="s">
        <v>12</v>
      </c>
      <c r="C586" t="s">
        <v>35</v>
      </c>
      <c r="D586" t="s">
        <v>30</v>
      </c>
      <c r="E586" t="s">
        <v>31</v>
      </c>
      <c r="F586" s="9" t="s">
        <v>99</v>
      </c>
      <c r="G586" s="7" t="s">
        <v>16</v>
      </c>
      <c r="H586" s="7" t="s">
        <v>16</v>
      </c>
      <c r="I586" s="3" t="s">
        <v>1330</v>
      </c>
      <c r="J586" s="3" t="s">
        <v>16</v>
      </c>
      <c r="K586" s="4" t="s">
        <v>1455</v>
      </c>
    </row>
    <row r="587" spans="1:11" ht="32.25" customHeight="1" x14ac:dyDescent="0.35">
      <c r="A587" t="s">
        <v>651</v>
      </c>
      <c r="B587" s="8" t="s">
        <v>12</v>
      </c>
      <c r="C587" t="s">
        <v>35</v>
      </c>
      <c r="D587" t="s">
        <v>439</v>
      </c>
      <c r="E587" t="s">
        <v>19</v>
      </c>
      <c r="F587" s="6" t="s">
        <v>233</v>
      </c>
      <c r="G587" s="7" t="s">
        <v>652</v>
      </c>
      <c r="H587" s="7" t="s">
        <v>234</v>
      </c>
      <c r="I587" s="3" t="s">
        <v>1330</v>
      </c>
      <c r="J587" s="3" t="s">
        <v>183</v>
      </c>
      <c r="K587" s="4" t="s">
        <v>1353</v>
      </c>
    </row>
    <row r="588" spans="1:11" ht="32.25" customHeight="1" x14ac:dyDescent="0.35">
      <c r="A588" t="s">
        <v>653</v>
      </c>
      <c r="B588" s="5" t="s">
        <v>20</v>
      </c>
      <c r="C588" t="s">
        <v>35</v>
      </c>
      <c r="D588" t="s">
        <v>259</v>
      </c>
      <c r="E588" t="s">
        <v>118</v>
      </c>
      <c r="F588" s="6" t="s">
        <v>654</v>
      </c>
      <c r="G588" s="7" t="s">
        <v>181</v>
      </c>
      <c r="H588" s="7" t="s">
        <v>655</v>
      </c>
      <c r="I588" s="3" t="s">
        <v>1330</v>
      </c>
      <c r="J588" s="3" t="s">
        <v>22</v>
      </c>
      <c r="K588" s="4" t="s">
        <v>1207</v>
      </c>
    </row>
    <row r="589" spans="1:11" ht="32.25" customHeight="1" x14ac:dyDescent="0.35">
      <c r="A589" t="s">
        <v>656</v>
      </c>
      <c r="B589" s="8" t="s">
        <v>56</v>
      </c>
      <c r="C589" t="s">
        <v>13</v>
      </c>
      <c r="D589" t="s">
        <v>24</v>
      </c>
      <c r="E589" t="s">
        <v>84</v>
      </c>
      <c r="F589" s="6" t="s">
        <v>16</v>
      </c>
      <c r="G589" s="7" t="s">
        <v>16</v>
      </c>
      <c r="H589" s="7" t="s">
        <v>16</v>
      </c>
      <c r="I589" s="3" t="s">
        <v>16</v>
      </c>
      <c r="J589" s="3" t="s">
        <v>16</v>
      </c>
      <c r="K589" s="4" t="s">
        <v>1208</v>
      </c>
    </row>
    <row r="590" spans="1:11" ht="32.25" customHeight="1" x14ac:dyDescent="0.35">
      <c r="A590" t="s">
        <v>657</v>
      </c>
      <c r="B590" s="5" t="s">
        <v>12</v>
      </c>
      <c r="C590" t="s">
        <v>13</v>
      </c>
      <c r="D590" t="s">
        <v>30</v>
      </c>
      <c r="E590" t="s">
        <v>31</v>
      </c>
      <c r="F590" s="6" t="s">
        <v>16</v>
      </c>
      <c r="G590" s="7" t="s">
        <v>16</v>
      </c>
      <c r="H590" s="7" t="s">
        <v>16</v>
      </c>
      <c r="I590" s="3" t="s">
        <v>16</v>
      </c>
      <c r="J590" s="3" t="s">
        <v>16</v>
      </c>
      <c r="K590" s="4" t="s">
        <v>1866</v>
      </c>
    </row>
    <row r="591" spans="1:11" ht="32.25" customHeight="1" x14ac:dyDescent="0.35">
      <c r="A591" t="s">
        <v>658</v>
      </c>
      <c r="B591" s="8" t="s">
        <v>12</v>
      </c>
      <c r="C591" t="s">
        <v>13</v>
      </c>
      <c r="D591" t="s">
        <v>213</v>
      </c>
      <c r="E591" t="s">
        <v>214</v>
      </c>
      <c r="F591" s="2" t="s">
        <v>16</v>
      </c>
      <c r="G591" t="s">
        <v>16</v>
      </c>
      <c r="H591" s="7" t="s">
        <v>16</v>
      </c>
      <c r="I591" s="3" t="s">
        <v>16</v>
      </c>
      <c r="J591" s="3" t="s">
        <v>16</v>
      </c>
      <c r="K591" s="4" t="s">
        <v>1142</v>
      </c>
    </row>
    <row r="592" spans="1:11" ht="32.25" customHeight="1" x14ac:dyDescent="0.35">
      <c r="A592" t="s">
        <v>659</v>
      </c>
      <c r="B592" s="5" t="s">
        <v>12</v>
      </c>
      <c r="C592" t="s">
        <v>13</v>
      </c>
      <c r="D592" t="s">
        <v>34</v>
      </c>
      <c r="E592" t="s">
        <v>15</v>
      </c>
      <c r="F592" s="6" t="s">
        <v>16</v>
      </c>
      <c r="G592" s="7" t="s">
        <v>16</v>
      </c>
      <c r="H592" s="7" t="s">
        <v>16</v>
      </c>
      <c r="I592" s="3" t="s">
        <v>16</v>
      </c>
      <c r="J592" s="3" t="s">
        <v>16</v>
      </c>
      <c r="K592" s="4" t="s">
        <v>1209</v>
      </c>
    </row>
    <row r="593" spans="1:11" ht="32.25" customHeight="1" x14ac:dyDescent="0.35">
      <c r="A593" t="s">
        <v>660</v>
      </c>
      <c r="B593" s="8" t="s">
        <v>21</v>
      </c>
      <c r="C593" t="s">
        <v>35</v>
      </c>
      <c r="D593" t="s">
        <v>34</v>
      </c>
      <c r="E593" t="s">
        <v>15</v>
      </c>
      <c r="F593" s="6" t="s">
        <v>408</v>
      </c>
      <c r="G593" s="7" t="s">
        <v>172</v>
      </c>
      <c r="H593" s="7" t="s">
        <v>199</v>
      </c>
      <c r="I593" s="3" t="s">
        <v>1330</v>
      </c>
      <c r="J593" s="3" t="s">
        <v>22</v>
      </c>
      <c r="K593" s="4" t="s">
        <v>1210</v>
      </c>
    </row>
    <row r="594" spans="1:11" ht="32.25" customHeight="1" x14ac:dyDescent="0.35">
      <c r="A594" t="s">
        <v>661</v>
      </c>
      <c r="B594" s="5" t="s">
        <v>12</v>
      </c>
      <c r="C594" t="s">
        <v>35</v>
      </c>
      <c r="D594" t="s">
        <v>136</v>
      </c>
      <c r="E594" t="s">
        <v>31</v>
      </c>
      <c r="F594" s="6" t="s">
        <v>16</v>
      </c>
      <c r="G594" s="7" t="s">
        <v>16</v>
      </c>
      <c r="H594" s="7" t="s">
        <v>16</v>
      </c>
      <c r="I594" s="3" t="s">
        <v>1330</v>
      </c>
      <c r="J594" s="3" t="s">
        <v>16</v>
      </c>
      <c r="K594" s="4" t="s">
        <v>1211</v>
      </c>
    </row>
    <row r="595" spans="1:11" ht="32.25" customHeight="1" x14ac:dyDescent="0.35">
      <c r="A595" t="s">
        <v>661</v>
      </c>
      <c r="B595" s="8" t="s">
        <v>12</v>
      </c>
      <c r="C595" t="s">
        <v>13</v>
      </c>
      <c r="D595" t="s">
        <v>30</v>
      </c>
      <c r="E595" t="s">
        <v>31</v>
      </c>
      <c r="F595" s="2" t="s">
        <v>16</v>
      </c>
      <c r="G595" t="s">
        <v>16</v>
      </c>
      <c r="H595" s="7" t="s">
        <v>16</v>
      </c>
      <c r="I595" s="3" t="s">
        <v>1330</v>
      </c>
      <c r="J595" s="3" t="s">
        <v>16</v>
      </c>
      <c r="K595" s="4" t="s">
        <v>1456</v>
      </c>
    </row>
    <row r="596" spans="1:11" ht="32.25" customHeight="1" x14ac:dyDescent="0.35">
      <c r="A596" t="s">
        <v>662</v>
      </c>
      <c r="B596" s="5" t="s">
        <v>12</v>
      </c>
      <c r="C596" t="s">
        <v>13</v>
      </c>
      <c r="D596" t="s">
        <v>14</v>
      </c>
      <c r="E596" t="s">
        <v>15</v>
      </c>
      <c r="F596" s="6" t="s">
        <v>16</v>
      </c>
      <c r="G596" s="7" t="s">
        <v>16</v>
      </c>
      <c r="H596" s="7" t="s">
        <v>16</v>
      </c>
      <c r="I596" s="3" t="s">
        <v>1330</v>
      </c>
      <c r="J596" s="3" t="s">
        <v>22</v>
      </c>
      <c r="K596" s="4" t="s">
        <v>1212</v>
      </c>
    </row>
    <row r="597" spans="1:11" ht="32.25" customHeight="1" x14ac:dyDescent="0.35">
      <c r="A597" t="s">
        <v>663</v>
      </c>
      <c r="B597" s="8" t="s">
        <v>12</v>
      </c>
      <c r="C597" t="s">
        <v>35</v>
      </c>
      <c r="D597" t="s">
        <v>30</v>
      </c>
      <c r="E597" t="s">
        <v>31</v>
      </c>
      <c r="F597" s="6" t="s">
        <v>16</v>
      </c>
      <c r="G597" s="7" t="s">
        <v>16</v>
      </c>
      <c r="H597" s="7" t="s">
        <v>16</v>
      </c>
      <c r="I597" s="3" t="s">
        <v>1330</v>
      </c>
      <c r="J597" s="3" t="s">
        <v>16</v>
      </c>
      <c r="K597" s="4" t="s">
        <v>1457</v>
      </c>
    </row>
    <row r="598" spans="1:11" ht="32.25" customHeight="1" x14ac:dyDescent="0.35">
      <c r="A598" t="s">
        <v>663</v>
      </c>
      <c r="B598" s="5" t="s">
        <v>53</v>
      </c>
      <c r="C598" t="s">
        <v>13</v>
      </c>
      <c r="D598" t="s">
        <v>34</v>
      </c>
      <c r="E598" t="s">
        <v>15</v>
      </c>
      <c r="F598" s="6" t="s">
        <v>16</v>
      </c>
      <c r="G598" s="7" t="s">
        <v>16</v>
      </c>
      <c r="H598" s="7" t="s">
        <v>16</v>
      </c>
      <c r="I598" s="3" t="s">
        <v>1330</v>
      </c>
      <c r="J598" s="3" t="s">
        <v>16</v>
      </c>
      <c r="K598" s="4" t="s">
        <v>1910</v>
      </c>
    </row>
    <row r="599" spans="1:11" ht="32.25" customHeight="1" x14ac:dyDescent="0.35">
      <c r="A599" t="s">
        <v>664</v>
      </c>
      <c r="B599" s="8" t="s">
        <v>20</v>
      </c>
      <c r="C599" t="s">
        <v>13</v>
      </c>
      <c r="D599" t="s">
        <v>30</v>
      </c>
      <c r="E599" t="s">
        <v>31</v>
      </c>
      <c r="F599" s="6" t="s">
        <v>16</v>
      </c>
      <c r="G599" s="7" t="s">
        <v>16</v>
      </c>
      <c r="H599" s="7" t="s">
        <v>16</v>
      </c>
      <c r="I599" s="3" t="s">
        <v>1330</v>
      </c>
      <c r="J599" s="3" t="s">
        <v>16</v>
      </c>
      <c r="K599" s="4" t="s">
        <v>1458</v>
      </c>
    </row>
    <row r="600" spans="1:11" ht="32.25" customHeight="1" x14ac:dyDescent="0.35">
      <c r="A600" t="s">
        <v>665</v>
      </c>
      <c r="B600" s="5" t="s">
        <v>53</v>
      </c>
      <c r="C600" t="s">
        <v>35</v>
      </c>
      <c r="D600" t="s">
        <v>14</v>
      </c>
      <c r="E600" t="s">
        <v>15</v>
      </c>
      <c r="F600" s="6" t="s">
        <v>16</v>
      </c>
      <c r="G600" s="7" t="s">
        <v>16</v>
      </c>
      <c r="H600" s="7" t="s">
        <v>16</v>
      </c>
      <c r="I600" s="3" t="s">
        <v>16</v>
      </c>
      <c r="J600" s="3" t="s">
        <v>16</v>
      </c>
      <c r="K600" s="4" t="s">
        <v>1370</v>
      </c>
    </row>
    <row r="601" spans="1:11" ht="32.25" customHeight="1" x14ac:dyDescent="0.35">
      <c r="A601" t="s">
        <v>666</v>
      </c>
      <c r="B601" s="8" t="s">
        <v>12</v>
      </c>
      <c r="C601" t="s">
        <v>13</v>
      </c>
      <c r="D601" t="s">
        <v>18</v>
      </c>
      <c r="E601" t="s">
        <v>19</v>
      </c>
      <c r="F601" s="6" t="s">
        <v>667</v>
      </c>
      <c r="G601" s="7" t="s">
        <v>27</v>
      </c>
      <c r="H601" s="7" t="s">
        <v>559</v>
      </c>
      <c r="I601" s="3" t="s">
        <v>1330</v>
      </c>
      <c r="J601" s="3" t="s">
        <v>22</v>
      </c>
      <c r="K601" s="4" t="s">
        <v>1213</v>
      </c>
    </row>
    <row r="602" spans="1:11" ht="32.25" customHeight="1" x14ac:dyDescent="0.35">
      <c r="A602" t="s">
        <v>668</v>
      </c>
      <c r="B602" s="5" t="s">
        <v>20</v>
      </c>
      <c r="C602" t="s">
        <v>13</v>
      </c>
      <c r="D602" t="s">
        <v>14</v>
      </c>
      <c r="E602" t="s">
        <v>15</v>
      </c>
      <c r="F602" s="6" t="s">
        <v>16</v>
      </c>
      <c r="G602" s="7" t="s">
        <v>16</v>
      </c>
      <c r="H602" s="7" t="s">
        <v>16</v>
      </c>
      <c r="I602" s="3" t="s">
        <v>16</v>
      </c>
      <c r="J602" s="3" t="s">
        <v>16</v>
      </c>
      <c r="K602" s="4" t="s">
        <v>1459</v>
      </c>
    </row>
    <row r="603" spans="1:11" ht="32.25" customHeight="1" x14ac:dyDescent="0.35">
      <c r="A603" t="s">
        <v>669</v>
      </c>
      <c r="B603" s="8" t="s">
        <v>20</v>
      </c>
      <c r="C603" t="s">
        <v>13</v>
      </c>
      <c r="D603" t="s">
        <v>34</v>
      </c>
      <c r="E603" t="s">
        <v>15</v>
      </c>
      <c r="F603" s="6" t="s">
        <v>16</v>
      </c>
      <c r="G603" s="7" t="s">
        <v>16</v>
      </c>
      <c r="H603" s="7" t="s">
        <v>16</v>
      </c>
      <c r="I603" s="3" t="s">
        <v>1330</v>
      </c>
      <c r="J603" s="3" t="s">
        <v>16</v>
      </c>
      <c r="K603" s="4" t="s">
        <v>1867</v>
      </c>
    </row>
    <row r="604" spans="1:11" ht="32.25" customHeight="1" x14ac:dyDescent="0.35">
      <c r="A604" t="s">
        <v>669</v>
      </c>
      <c r="B604" s="5" t="s">
        <v>20</v>
      </c>
      <c r="C604" t="s">
        <v>13</v>
      </c>
      <c r="D604" t="s">
        <v>14</v>
      </c>
      <c r="E604" t="s">
        <v>15</v>
      </c>
      <c r="F604" s="6" t="s">
        <v>16</v>
      </c>
      <c r="G604" s="7" t="s">
        <v>16</v>
      </c>
      <c r="H604" s="7" t="s">
        <v>16</v>
      </c>
      <c r="I604" s="3" t="s">
        <v>1330</v>
      </c>
      <c r="J604" s="3" t="s">
        <v>16</v>
      </c>
      <c r="K604" s="4" t="s">
        <v>1214</v>
      </c>
    </row>
    <row r="605" spans="1:11" ht="32.25" customHeight="1" x14ac:dyDescent="0.35">
      <c r="A605" t="s">
        <v>669</v>
      </c>
      <c r="B605" s="8" t="s">
        <v>56</v>
      </c>
      <c r="C605" t="s">
        <v>13</v>
      </c>
      <c r="D605" t="s">
        <v>14</v>
      </c>
      <c r="E605" t="s">
        <v>15</v>
      </c>
      <c r="F605" s="6" t="s">
        <v>16</v>
      </c>
      <c r="G605" s="7" t="s">
        <v>16</v>
      </c>
      <c r="H605" s="7" t="s">
        <v>16</v>
      </c>
      <c r="I605" s="3" t="s">
        <v>1330</v>
      </c>
      <c r="J605" s="3" t="s">
        <v>16</v>
      </c>
      <c r="K605" s="4" t="s">
        <v>1732</v>
      </c>
    </row>
    <row r="606" spans="1:11" ht="32.25" customHeight="1" x14ac:dyDescent="0.35">
      <c r="A606" t="s">
        <v>670</v>
      </c>
      <c r="B606" s="5" t="s">
        <v>12</v>
      </c>
      <c r="C606" t="s">
        <v>13</v>
      </c>
      <c r="D606" t="s">
        <v>30</v>
      </c>
      <c r="E606" t="s">
        <v>31</v>
      </c>
      <c r="F606" s="6" t="s">
        <v>16</v>
      </c>
      <c r="G606" s="7" t="s">
        <v>16</v>
      </c>
      <c r="H606" s="7" t="s">
        <v>16</v>
      </c>
      <c r="I606" s="3" t="s">
        <v>16</v>
      </c>
      <c r="J606" s="3" t="s">
        <v>16</v>
      </c>
      <c r="K606" s="4" t="s">
        <v>1891</v>
      </c>
    </row>
    <row r="607" spans="1:11" ht="32.25" customHeight="1" x14ac:dyDescent="0.35">
      <c r="A607" t="s">
        <v>670</v>
      </c>
      <c r="B607" s="8" t="s">
        <v>12</v>
      </c>
      <c r="C607" t="s">
        <v>13</v>
      </c>
      <c r="D607" t="s">
        <v>30</v>
      </c>
      <c r="E607" t="s">
        <v>31</v>
      </c>
      <c r="F607" s="6" t="s">
        <v>16</v>
      </c>
      <c r="G607" s="7" t="s">
        <v>16</v>
      </c>
      <c r="H607" s="7" t="s">
        <v>16</v>
      </c>
      <c r="I607" s="3" t="s">
        <v>16</v>
      </c>
      <c r="J607" s="3" t="s">
        <v>16</v>
      </c>
      <c r="K607" s="4" t="s">
        <v>1733</v>
      </c>
    </row>
    <row r="608" spans="1:11" ht="32.25" customHeight="1" x14ac:dyDescent="0.35">
      <c r="A608" t="s">
        <v>671</v>
      </c>
      <c r="B608" s="5" t="s">
        <v>12</v>
      </c>
      <c r="C608" t="s">
        <v>35</v>
      </c>
      <c r="D608" t="s">
        <v>439</v>
      </c>
      <c r="E608" t="s">
        <v>19</v>
      </c>
      <c r="F608" s="6" t="s">
        <v>173</v>
      </c>
      <c r="G608" s="7" t="s">
        <v>173</v>
      </c>
      <c r="H608" s="7" t="s">
        <v>16</v>
      </c>
      <c r="I608" s="3" t="s">
        <v>1330</v>
      </c>
      <c r="J608" s="3" t="s">
        <v>22</v>
      </c>
      <c r="K608" s="4" t="s">
        <v>1215</v>
      </c>
    </row>
    <row r="609" spans="1:11" ht="32.25" customHeight="1" x14ac:dyDescent="0.35">
      <c r="A609" t="s">
        <v>672</v>
      </c>
      <c r="B609" s="8" t="s">
        <v>12</v>
      </c>
      <c r="C609" t="s">
        <v>13</v>
      </c>
      <c r="D609" t="s">
        <v>14</v>
      </c>
      <c r="E609" t="s">
        <v>15</v>
      </c>
      <c r="F609" s="6" t="s">
        <v>16</v>
      </c>
      <c r="G609" s="7" t="s">
        <v>16</v>
      </c>
      <c r="H609" s="7" t="s">
        <v>16</v>
      </c>
      <c r="I609" s="3" t="s">
        <v>16</v>
      </c>
      <c r="J609" s="3" t="s">
        <v>16</v>
      </c>
      <c r="K609" s="4" t="s">
        <v>1734</v>
      </c>
    </row>
    <row r="610" spans="1:11" ht="32.25" customHeight="1" x14ac:dyDescent="0.35">
      <c r="A610" t="s">
        <v>673</v>
      </c>
      <c r="B610" s="5" t="s">
        <v>12</v>
      </c>
      <c r="C610" t="s">
        <v>13</v>
      </c>
      <c r="D610" t="s">
        <v>44</v>
      </c>
      <c r="E610" t="s">
        <v>45</v>
      </c>
      <c r="F610" s="6" t="s">
        <v>16</v>
      </c>
      <c r="G610" s="7" t="s">
        <v>16</v>
      </c>
      <c r="H610" s="7" t="s">
        <v>16</v>
      </c>
      <c r="I610" s="3" t="s">
        <v>1330</v>
      </c>
      <c r="J610" s="3" t="s">
        <v>16</v>
      </c>
      <c r="K610" s="4" t="s">
        <v>1216</v>
      </c>
    </row>
    <row r="611" spans="1:11" ht="32.25" customHeight="1" x14ac:dyDescent="0.35">
      <c r="A611" t="s">
        <v>673</v>
      </c>
      <c r="B611" s="8" t="s">
        <v>20</v>
      </c>
      <c r="C611" t="s">
        <v>13</v>
      </c>
      <c r="D611" t="s">
        <v>44</v>
      </c>
      <c r="E611" t="s">
        <v>45</v>
      </c>
      <c r="F611" s="6" t="s">
        <v>16</v>
      </c>
      <c r="G611" s="7" t="s">
        <v>16</v>
      </c>
      <c r="H611" s="7" t="s">
        <v>16</v>
      </c>
      <c r="I611" s="3" t="s">
        <v>1330</v>
      </c>
      <c r="J611" s="3" t="s">
        <v>16</v>
      </c>
      <c r="K611" s="4" t="s">
        <v>1850</v>
      </c>
    </row>
    <row r="612" spans="1:11" ht="32.25" customHeight="1" x14ac:dyDescent="0.35">
      <c r="A612" t="s">
        <v>674</v>
      </c>
      <c r="B612" s="5" t="s">
        <v>12</v>
      </c>
      <c r="C612" t="s">
        <v>35</v>
      </c>
      <c r="D612" t="s">
        <v>14</v>
      </c>
      <c r="E612" t="s">
        <v>15</v>
      </c>
      <c r="F612" s="6" t="s">
        <v>16</v>
      </c>
      <c r="G612" s="7" t="s">
        <v>16</v>
      </c>
      <c r="H612" s="7" t="s">
        <v>16</v>
      </c>
      <c r="I612" s="3" t="s">
        <v>1330</v>
      </c>
      <c r="J612" s="3" t="s">
        <v>16</v>
      </c>
      <c r="K612" s="4" t="s">
        <v>1735</v>
      </c>
    </row>
    <row r="613" spans="1:11" ht="32.25" customHeight="1" x14ac:dyDescent="0.35">
      <c r="A613" t="s">
        <v>674</v>
      </c>
      <c r="B613" s="8" t="s">
        <v>12</v>
      </c>
      <c r="C613" t="s">
        <v>13</v>
      </c>
      <c r="D613" t="s">
        <v>14</v>
      </c>
      <c r="E613" t="s">
        <v>15</v>
      </c>
      <c r="F613" s="6" t="s">
        <v>16</v>
      </c>
      <c r="G613" s="7" t="s">
        <v>16</v>
      </c>
      <c r="H613" s="7" t="s">
        <v>16</v>
      </c>
      <c r="I613" s="3" t="s">
        <v>1330</v>
      </c>
      <c r="J613" s="3" t="s">
        <v>16</v>
      </c>
      <c r="K613" s="4" t="s">
        <v>1217</v>
      </c>
    </row>
    <row r="614" spans="1:11" ht="32.25" customHeight="1" x14ac:dyDescent="0.35">
      <c r="A614" t="s">
        <v>674</v>
      </c>
      <c r="B614" s="5" t="s">
        <v>21</v>
      </c>
      <c r="C614" t="s">
        <v>13</v>
      </c>
      <c r="D614" t="s">
        <v>44</v>
      </c>
      <c r="E614" t="s">
        <v>45</v>
      </c>
      <c r="F614" s="6" t="s">
        <v>16</v>
      </c>
      <c r="G614" s="7" t="s">
        <v>16</v>
      </c>
      <c r="H614" s="7" t="s">
        <v>16</v>
      </c>
      <c r="I614" s="3" t="s">
        <v>1330</v>
      </c>
      <c r="J614" s="3" t="s">
        <v>16</v>
      </c>
      <c r="K614" s="4" t="s">
        <v>1851</v>
      </c>
    </row>
    <row r="615" spans="1:11" ht="32.25" customHeight="1" x14ac:dyDescent="0.35">
      <c r="A615" t="s">
        <v>674</v>
      </c>
      <c r="B615" s="8" t="s">
        <v>54</v>
      </c>
      <c r="C615" t="s">
        <v>13</v>
      </c>
      <c r="D615" t="s">
        <v>14</v>
      </c>
      <c r="E615" t="s">
        <v>15</v>
      </c>
      <c r="F615" s="6" t="s">
        <v>16</v>
      </c>
      <c r="G615" s="7" t="s">
        <v>16</v>
      </c>
      <c r="H615" s="7" t="s">
        <v>16</v>
      </c>
      <c r="I615" s="3" t="s">
        <v>1330</v>
      </c>
      <c r="J615" s="3" t="s">
        <v>16</v>
      </c>
      <c r="K615" s="4" t="s">
        <v>1736</v>
      </c>
    </row>
    <row r="616" spans="1:11" ht="32.25" customHeight="1" x14ac:dyDescent="0.35">
      <c r="A616" t="s">
        <v>674</v>
      </c>
      <c r="B616" s="5" t="s">
        <v>54</v>
      </c>
      <c r="C616" t="s">
        <v>13</v>
      </c>
      <c r="D616" t="s">
        <v>14</v>
      </c>
      <c r="E616" t="s">
        <v>15</v>
      </c>
      <c r="F616" s="6" t="s">
        <v>16</v>
      </c>
      <c r="G616" s="7" t="s">
        <v>16</v>
      </c>
      <c r="H616" s="7" t="s">
        <v>16</v>
      </c>
      <c r="I616" s="3" t="s">
        <v>1330</v>
      </c>
      <c r="J616" s="3" t="s">
        <v>16</v>
      </c>
      <c r="K616" s="4" t="s">
        <v>1218</v>
      </c>
    </row>
    <row r="617" spans="1:11" ht="32.25" customHeight="1" x14ac:dyDescent="0.35">
      <c r="A617" t="s">
        <v>674</v>
      </c>
      <c r="B617" s="8" t="s">
        <v>55</v>
      </c>
      <c r="C617" t="s">
        <v>13</v>
      </c>
      <c r="D617" t="s">
        <v>14</v>
      </c>
      <c r="E617" t="s">
        <v>15</v>
      </c>
      <c r="F617" s="6" t="s">
        <v>16</v>
      </c>
      <c r="G617" s="7" t="s">
        <v>16</v>
      </c>
      <c r="H617" s="7" t="s">
        <v>16</v>
      </c>
      <c r="I617" s="3" t="s">
        <v>1330</v>
      </c>
      <c r="J617" s="3" t="s">
        <v>16</v>
      </c>
      <c r="K617" s="4" t="s">
        <v>1737</v>
      </c>
    </row>
    <row r="618" spans="1:11" ht="32.25" customHeight="1" x14ac:dyDescent="0.35">
      <c r="A618" t="s">
        <v>674</v>
      </c>
      <c r="B618" s="5" t="s">
        <v>56</v>
      </c>
      <c r="C618" t="s">
        <v>13</v>
      </c>
      <c r="D618" t="s">
        <v>14</v>
      </c>
      <c r="E618" t="s">
        <v>15</v>
      </c>
      <c r="F618" s="6" t="s">
        <v>16</v>
      </c>
      <c r="G618" s="7" t="s">
        <v>16</v>
      </c>
      <c r="H618" s="7" t="s">
        <v>16</v>
      </c>
      <c r="I618" s="3" t="s">
        <v>1330</v>
      </c>
      <c r="J618" s="3" t="s">
        <v>16</v>
      </c>
      <c r="K618" s="4" t="s">
        <v>1219</v>
      </c>
    </row>
    <row r="619" spans="1:11" ht="32.25" customHeight="1" x14ac:dyDescent="0.35">
      <c r="A619" t="s">
        <v>675</v>
      </c>
      <c r="B619" s="8" t="s">
        <v>12</v>
      </c>
      <c r="C619" t="s">
        <v>13</v>
      </c>
      <c r="D619" t="s">
        <v>30</v>
      </c>
      <c r="E619" t="s">
        <v>31</v>
      </c>
      <c r="F619" s="6" t="s">
        <v>676</v>
      </c>
      <c r="G619" s="7" t="s">
        <v>172</v>
      </c>
      <c r="H619" s="7" t="s">
        <v>169</v>
      </c>
      <c r="I619" s="3" t="s">
        <v>1330</v>
      </c>
      <c r="J619" s="3" t="s">
        <v>43</v>
      </c>
      <c r="K619" s="4" t="s">
        <v>1354</v>
      </c>
    </row>
    <row r="620" spans="1:11" ht="32.25" customHeight="1" x14ac:dyDescent="0.35">
      <c r="A620" t="s">
        <v>677</v>
      </c>
      <c r="B620" s="5" t="s">
        <v>48</v>
      </c>
      <c r="C620" t="s">
        <v>13</v>
      </c>
      <c r="D620" t="s">
        <v>678</v>
      </c>
      <c r="E620" t="s">
        <v>40</v>
      </c>
      <c r="F620" s="6" t="s">
        <v>16</v>
      </c>
      <c r="G620" s="7" t="s">
        <v>16</v>
      </c>
      <c r="H620" s="7" t="s">
        <v>16</v>
      </c>
      <c r="I620" s="3" t="s">
        <v>1330</v>
      </c>
      <c r="J620" s="3" t="s">
        <v>16</v>
      </c>
      <c r="K620" s="4" t="s">
        <v>1460</v>
      </c>
    </row>
    <row r="621" spans="1:11" ht="32.25" customHeight="1" x14ac:dyDescent="0.35">
      <c r="A621" t="s">
        <v>679</v>
      </c>
      <c r="B621" s="8" t="s">
        <v>12</v>
      </c>
      <c r="C621" t="s">
        <v>13</v>
      </c>
      <c r="D621" t="s">
        <v>136</v>
      </c>
      <c r="E621" t="s">
        <v>31</v>
      </c>
      <c r="F621" s="2" t="s">
        <v>16</v>
      </c>
      <c r="G621" t="s">
        <v>16</v>
      </c>
      <c r="H621" s="7" t="s">
        <v>16</v>
      </c>
      <c r="I621" s="3" t="s">
        <v>1330</v>
      </c>
      <c r="J621" s="3" t="s">
        <v>16</v>
      </c>
      <c r="K621" s="4" t="s">
        <v>1738</v>
      </c>
    </row>
    <row r="622" spans="1:11" ht="32.25" customHeight="1" x14ac:dyDescent="0.35">
      <c r="A622" t="s">
        <v>679</v>
      </c>
      <c r="B622" s="5" t="s">
        <v>56</v>
      </c>
      <c r="C622" t="s">
        <v>13</v>
      </c>
      <c r="D622" t="s">
        <v>136</v>
      </c>
      <c r="E622" t="s">
        <v>31</v>
      </c>
      <c r="F622" s="2" t="s">
        <v>16</v>
      </c>
      <c r="G622" t="s">
        <v>16</v>
      </c>
      <c r="H622" s="7" t="s">
        <v>16</v>
      </c>
      <c r="I622" s="3" t="s">
        <v>1330</v>
      </c>
      <c r="J622" s="3" t="s">
        <v>16</v>
      </c>
      <c r="K622" s="4" t="s">
        <v>1461</v>
      </c>
    </row>
    <row r="623" spans="1:11" ht="32.25" customHeight="1" x14ac:dyDescent="0.35">
      <c r="A623" t="s">
        <v>680</v>
      </c>
      <c r="B623" s="8" t="s">
        <v>12</v>
      </c>
      <c r="C623" t="s">
        <v>13</v>
      </c>
      <c r="D623" t="s">
        <v>44</v>
      </c>
      <c r="E623" t="s">
        <v>45</v>
      </c>
      <c r="F623" s="6" t="s">
        <v>16</v>
      </c>
      <c r="G623" s="7" t="s">
        <v>16</v>
      </c>
      <c r="H623" s="7" t="s">
        <v>16</v>
      </c>
      <c r="I623" s="3" t="s">
        <v>16</v>
      </c>
      <c r="J623" s="3" t="s">
        <v>16</v>
      </c>
      <c r="K623" s="4" t="s">
        <v>1462</v>
      </c>
    </row>
    <row r="624" spans="1:11" ht="32.25" customHeight="1" x14ac:dyDescent="0.35">
      <c r="A624" t="s">
        <v>680</v>
      </c>
      <c r="B624" s="5" t="s">
        <v>12</v>
      </c>
      <c r="C624" t="s">
        <v>13</v>
      </c>
      <c r="D624" t="s">
        <v>44</v>
      </c>
      <c r="E624" t="s">
        <v>45</v>
      </c>
      <c r="F624" s="6" t="s">
        <v>16</v>
      </c>
      <c r="G624" s="7" t="s">
        <v>16</v>
      </c>
      <c r="H624" s="7" t="s">
        <v>16</v>
      </c>
      <c r="I624" s="3" t="s">
        <v>16</v>
      </c>
      <c r="J624" s="3" t="s">
        <v>16</v>
      </c>
      <c r="K624" s="4" t="s">
        <v>1571</v>
      </c>
    </row>
    <row r="625" spans="1:11" ht="32.25" customHeight="1" x14ac:dyDescent="0.35">
      <c r="A625" t="s">
        <v>680</v>
      </c>
      <c r="B625" s="8" t="s">
        <v>12</v>
      </c>
      <c r="C625" t="s">
        <v>13</v>
      </c>
      <c r="D625" t="s">
        <v>44</v>
      </c>
      <c r="E625" t="s">
        <v>45</v>
      </c>
      <c r="F625" s="6" t="s">
        <v>16</v>
      </c>
      <c r="G625" s="7" t="s">
        <v>16</v>
      </c>
      <c r="H625" s="7" t="s">
        <v>16</v>
      </c>
      <c r="I625" s="3" t="s">
        <v>16</v>
      </c>
      <c r="J625" s="3" t="s">
        <v>16</v>
      </c>
      <c r="K625" s="4" t="s">
        <v>1739</v>
      </c>
    </row>
    <row r="626" spans="1:11" ht="32.25" customHeight="1" x14ac:dyDescent="0.35">
      <c r="A626" t="s">
        <v>681</v>
      </c>
      <c r="B626" s="5" t="s">
        <v>37</v>
      </c>
      <c r="C626" t="s">
        <v>13</v>
      </c>
      <c r="D626" t="s">
        <v>24</v>
      </c>
      <c r="E626" t="s">
        <v>84</v>
      </c>
      <c r="F626" s="6" t="s">
        <v>16</v>
      </c>
      <c r="G626" s="7" t="s">
        <v>16</v>
      </c>
      <c r="H626" s="7" t="s">
        <v>16</v>
      </c>
      <c r="I626" s="3" t="s">
        <v>16</v>
      </c>
      <c r="J626" s="3" t="s">
        <v>16</v>
      </c>
      <c r="K626" s="4" t="s">
        <v>1220</v>
      </c>
    </row>
    <row r="627" spans="1:11" ht="32.25" customHeight="1" x14ac:dyDescent="0.35">
      <c r="A627" t="s">
        <v>682</v>
      </c>
      <c r="B627" s="8" t="s">
        <v>12</v>
      </c>
      <c r="C627" t="s">
        <v>35</v>
      </c>
      <c r="D627" t="s">
        <v>18</v>
      </c>
      <c r="E627" t="s">
        <v>19</v>
      </c>
      <c r="F627" s="6" t="s">
        <v>207</v>
      </c>
      <c r="G627" s="7" t="s">
        <v>208</v>
      </c>
      <c r="H627" s="7" t="s">
        <v>209</v>
      </c>
      <c r="I627" s="3" t="s">
        <v>1330</v>
      </c>
      <c r="J627" s="3" t="s">
        <v>22</v>
      </c>
      <c r="K627" s="4" t="s">
        <v>1221</v>
      </c>
    </row>
    <row r="628" spans="1:11" ht="32.25" customHeight="1" x14ac:dyDescent="0.35">
      <c r="A628" t="s">
        <v>683</v>
      </c>
      <c r="B628" s="5" t="s">
        <v>12</v>
      </c>
      <c r="C628" t="s">
        <v>13</v>
      </c>
      <c r="D628" t="s">
        <v>14</v>
      </c>
      <c r="E628" t="s">
        <v>15</v>
      </c>
      <c r="F628" s="6" t="s">
        <v>16</v>
      </c>
      <c r="G628" s="7" t="s">
        <v>16</v>
      </c>
      <c r="H628" s="7" t="s">
        <v>16</v>
      </c>
      <c r="I628" s="3" t="s">
        <v>1330</v>
      </c>
      <c r="J628" s="3" t="s">
        <v>16</v>
      </c>
      <c r="K628" s="4" t="s">
        <v>1463</v>
      </c>
    </row>
    <row r="629" spans="1:11" ht="32.25" customHeight="1" x14ac:dyDescent="0.35">
      <c r="A629" t="s">
        <v>684</v>
      </c>
      <c r="B629" s="8" t="s">
        <v>12</v>
      </c>
      <c r="C629" t="s">
        <v>13</v>
      </c>
      <c r="D629" t="s">
        <v>34</v>
      </c>
      <c r="E629" t="s">
        <v>15</v>
      </c>
      <c r="F629" s="6" t="s">
        <v>16</v>
      </c>
      <c r="G629" s="7" t="s">
        <v>16</v>
      </c>
      <c r="H629" s="7" t="s">
        <v>16</v>
      </c>
      <c r="I629" s="3" t="s">
        <v>1330</v>
      </c>
      <c r="J629" s="3" t="s">
        <v>43</v>
      </c>
      <c r="K629" s="4" t="s">
        <v>1816</v>
      </c>
    </row>
    <row r="630" spans="1:11" ht="32.25" customHeight="1" x14ac:dyDescent="0.35">
      <c r="A630" t="s">
        <v>685</v>
      </c>
      <c r="B630" s="5" t="s">
        <v>147</v>
      </c>
      <c r="C630" t="s">
        <v>13</v>
      </c>
      <c r="D630" t="s">
        <v>51</v>
      </c>
      <c r="E630" t="s">
        <v>52</v>
      </c>
      <c r="F630" s="6" t="s">
        <v>686</v>
      </c>
      <c r="G630" s="7" t="s">
        <v>686</v>
      </c>
      <c r="H630" s="7" t="s">
        <v>16</v>
      </c>
      <c r="I630" s="3" t="s">
        <v>1330</v>
      </c>
      <c r="J630" s="3" t="s">
        <v>22</v>
      </c>
      <c r="K630" s="4" t="s">
        <v>1572</v>
      </c>
    </row>
    <row r="631" spans="1:11" ht="32.25" customHeight="1" x14ac:dyDescent="0.35">
      <c r="A631" t="s">
        <v>687</v>
      </c>
      <c r="B631" s="8" t="s">
        <v>12</v>
      </c>
      <c r="C631" t="s">
        <v>13</v>
      </c>
      <c r="D631" t="s">
        <v>30</v>
      </c>
      <c r="E631" t="s">
        <v>31</v>
      </c>
      <c r="F631" s="6" t="s">
        <v>16</v>
      </c>
      <c r="G631" s="7" t="s">
        <v>16</v>
      </c>
      <c r="H631" s="7" t="s">
        <v>16</v>
      </c>
      <c r="I631" s="3" t="s">
        <v>16</v>
      </c>
      <c r="J631" s="3" t="s">
        <v>16</v>
      </c>
      <c r="K631" s="4" t="s">
        <v>1464</v>
      </c>
    </row>
    <row r="632" spans="1:11" ht="32.25" customHeight="1" x14ac:dyDescent="0.35">
      <c r="A632" t="s">
        <v>687</v>
      </c>
      <c r="B632" s="5" t="s">
        <v>20</v>
      </c>
      <c r="C632" t="s">
        <v>13</v>
      </c>
      <c r="D632" t="s">
        <v>30</v>
      </c>
      <c r="E632" t="s">
        <v>31</v>
      </c>
      <c r="F632" s="6" t="s">
        <v>16</v>
      </c>
      <c r="G632" s="7" t="s">
        <v>16</v>
      </c>
      <c r="H632" s="7" t="s">
        <v>16</v>
      </c>
      <c r="I632" s="3" t="s">
        <v>16</v>
      </c>
      <c r="J632" s="3" t="s">
        <v>16</v>
      </c>
      <c r="K632" s="4" t="s">
        <v>1222</v>
      </c>
    </row>
    <row r="633" spans="1:11" ht="32.25" customHeight="1" x14ac:dyDescent="0.35">
      <c r="A633" t="s">
        <v>687</v>
      </c>
      <c r="B633" s="8" t="s">
        <v>54</v>
      </c>
      <c r="C633" t="s">
        <v>13</v>
      </c>
      <c r="D633" t="s">
        <v>30</v>
      </c>
      <c r="E633" t="s">
        <v>31</v>
      </c>
      <c r="F633" s="6" t="s">
        <v>16</v>
      </c>
      <c r="G633" s="7" t="s">
        <v>16</v>
      </c>
      <c r="H633" s="7" t="s">
        <v>16</v>
      </c>
      <c r="I633" s="3" t="s">
        <v>16</v>
      </c>
      <c r="J633" s="3" t="s">
        <v>16</v>
      </c>
      <c r="K633" s="4" t="s">
        <v>1223</v>
      </c>
    </row>
    <row r="634" spans="1:11" ht="32.25" customHeight="1" x14ac:dyDescent="0.35">
      <c r="A634" t="s">
        <v>687</v>
      </c>
      <c r="B634" s="5" t="s">
        <v>56</v>
      </c>
      <c r="C634" t="s">
        <v>35</v>
      </c>
      <c r="D634" t="s">
        <v>30</v>
      </c>
      <c r="E634" t="s">
        <v>31</v>
      </c>
      <c r="F634" s="6" t="s">
        <v>16</v>
      </c>
      <c r="G634" s="7" t="s">
        <v>16</v>
      </c>
      <c r="H634" s="7" t="s">
        <v>16</v>
      </c>
      <c r="I634" s="3" t="s">
        <v>16</v>
      </c>
      <c r="J634" s="3" t="s">
        <v>16</v>
      </c>
      <c r="K634" s="4" t="s">
        <v>1740</v>
      </c>
    </row>
    <row r="635" spans="1:11" ht="32.25" customHeight="1" x14ac:dyDescent="0.35">
      <c r="A635" t="s">
        <v>688</v>
      </c>
      <c r="B635" s="8" t="s">
        <v>12</v>
      </c>
      <c r="C635" t="s">
        <v>13</v>
      </c>
      <c r="D635" t="s">
        <v>14</v>
      </c>
      <c r="E635" t="s">
        <v>15</v>
      </c>
      <c r="F635" s="6" t="s">
        <v>16</v>
      </c>
      <c r="G635" s="7" t="s">
        <v>16</v>
      </c>
      <c r="H635" s="7" t="s">
        <v>16</v>
      </c>
      <c r="I635" s="3" t="s">
        <v>1916</v>
      </c>
      <c r="J635" s="3" t="s">
        <v>16</v>
      </c>
      <c r="K635" s="4" t="s">
        <v>1224</v>
      </c>
    </row>
    <row r="636" spans="1:11" ht="32.25" customHeight="1" x14ac:dyDescent="0.35">
      <c r="A636" t="s">
        <v>689</v>
      </c>
      <c r="B636" s="5" t="s">
        <v>12</v>
      </c>
      <c r="C636" t="s">
        <v>13</v>
      </c>
      <c r="D636" t="s">
        <v>690</v>
      </c>
      <c r="E636" t="s">
        <v>15</v>
      </c>
      <c r="F636" s="9" t="s">
        <v>99</v>
      </c>
      <c r="G636" s="7" t="s">
        <v>16</v>
      </c>
      <c r="H636" s="7" t="s">
        <v>16</v>
      </c>
      <c r="I636" s="3" t="s">
        <v>1330</v>
      </c>
      <c r="J636" s="3" t="s">
        <v>16</v>
      </c>
      <c r="K636" s="4" t="s">
        <v>1741</v>
      </c>
    </row>
    <row r="637" spans="1:11" ht="32.25" customHeight="1" x14ac:dyDescent="0.35">
      <c r="A637" t="s">
        <v>691</v>
      </c>
      <c r="B637" s="8" t="s">
        <v>12</v>
      </c>
      <c r="C637" t="s">
        <v>35</v>
      </c>
      <c r="D637" t="s">
        <v>34</v>
      </c>
      <c r="E637" t="s">
        <v>15</v>
      </c>
      <c r="F637" s="9" t="s">
        <v>99</v>
      </c>
      <c r="G637" s="7" t="s">
        <v>16</v>
      </c>
      <c r="H637" s="7" t="s">
        <v>16</v>
      </c>
      <c r="I637" s="3" t="s">
        <v>1330</v>
      </c>
      <c r="J637" s="3" t="s">
        <v>16</v>
      </c>
      <c r="K637" s="4" t="s">
        <v>1899</v>
      </c>
    </row>
    <row r="638" spans="1:11" ht="32.25" customHeight="1" x14ac:dyDescent="0.35">
      <c r="A638" t="s">
        <v>692</v>
      </c>
      <c r="B638" s="5" t="s">
        <v>12</v>
      </c>
      <c r="C638" t="s">
        <v>13</v>
      </c>
      <c r="D638" t="s">
        <v>83</v>
      </c>
      <c r="E638" t="s">
        <v>214</v>
      </c>
      <c r="F638" s="6" t="s">
        <v>693</v>
      </c>
      <c r="G638" s="7" t="s">
        <v>694</v>
      </c>
      <c r="H638" s="7" t="s">
        <v>695</v>
      </c>
      <c r="I638" s="3" t="s">
        <v>16</v>
      </c>
      <c r="J638" s="3" t="s">
        <v>16</v>
      </c>
      <c r="K638" s="4" t="s">
        <v>1742</v>
      </c>
    </row>
    <row r="639" spans="1:11" ht="32.25" customHeight="1" x14ac:dyDescent="0.35">
      <c r="A639" t="s">
        <v>692</v>
      </c>
      <c r="B639" s="8" t="s">
        <v>12</v>
      </c>
      <c r="C639" t="s">
        <v>13</v>
      </c>
      <c r="D639" t="s">
        <v>136</v>
      </c>
      <c r="E639" t="s">
        <v>214</v>
      </c>
      <c r="F639" s="2" t="s">
        <v>16</v>
      </c>
      <c r="G639" t="s">
        <v>16</v>
      </c>
      <c r="H639" s="7" t="s">
        <v>16</v>
      </c>
      <c r="I639" s="3" t="s">
        <v>16</v>
      </c>
      <c r="J639" s="3" t="s">
        <v>16</v>
      </c>
      <c r="K639" s="4" t="s">
        <v>1465</v>
      </c>
    </row>
    <row r="640" spans="1:11" ht="32.25" customHeight="1" x14ac:dyDescent="0.35">
      <c r="A640" t="s">
        <v>696</v>
      </c>
      <c r="B640" s="5" t="s">
        <v>20</v>
      </c>
      <c r="C640" t="s">
        <v>13</v>
      </c>
      <c r="D640" t="s">
        <v>14</v>
      </c>
      <c r="E640" t="s">
        <v>15</v>
      </c>
      <c r="F640" s="6" t="s">
        <v>16</v>
      </c>
      <c r="G640" s="7" t="s">
        <v>16</v>
      </c>
      <c r="H640" s="7" t="s">
        <v>16</v>
      </c>
      <c r="I640" s="3" t="s">
        <v>1330</v>
      </c>
      <c r="J640" s="3" t="s">
        <v>16</v>
      </c>
      <c r="K640" s="4" t="s">
        <v>1743</v>
      </c>
    </row>
    <row r="641" spans="1:11" ht="32.25" customHeight="1" x14ac:dyDescent="0.35">
      <c r="A641" t="s">
        <v>696</v>
      </c>
      <c r="B641" s="8" t="s">
        <v>20</v>
      </c>
      <c r="C641" t="s">
        <v>13</v>
      </c>
      <c r="D641" t="s">
        <v>14</v>
      </c>
      <c r="E641" t="s">
        <v>15</v>
      </c>
      <c r="F641" s="6" t="s">
        <v>16</v>
      </c>
      <c r="G641" s="7" t="s">
        <v>16</v>
      </c>
      <c r="H641" s="7" t="s">
        <v>16</v>
      </c>
      <c r="I641" s="3" t="s">
        <v>1330</v>
      </c>
      <c r="J641" s="3" t="s">
        <v>16</v>
      </c>
      <c r="K641" s="4" t="s">
        <v>1743</v>
      </c>
    </row>
    <row r="642" spans="1:11" ht="32.25" customHeight="1" x14ac:dyDescent="0.35">
      <c r="A642" t="s">
        <v>696</v>
      </c>
      <c r="B642" s="5" t="s">
        <v>94</v>
      </c>
      <c r="C642" t="s">
        <v>13</v>
      </c>
      <c r="D642" t="s">
        <v>14</v>
      </c>
      <c r="E642" t="s">
        <v>15</v>
      </c>
      <c r="F642" s="6" t="s">
        <v>16</v>
      </c>
      <c r="G642" s="7" t="s">
        <v>16</v>
      </c>
      <c r="H642" s="7" t="s">
        <v>16</v>
      </c>
      <c r="I642" s="3" t="s">
        <v>1330</v>
      </c>
      <c r="J642" s="3" t="s">
        <v>16</v>
      </c>
      <c r="K642" s="4" t="s">
        <v>1382</v>
      </c>
    </row>
    <row r="643" spans="1:11" ht="32.25" customHeight="1" x14ac:dyDescent="0.35">
      <c r="A643" t="s">
        <v>697</v>
      </c>
      <c r="B643" s="8" t="s">
        <v>20</v>
      </c>
      <c r="C643" t="s">
        <v>13</v>
      </c>
      <c r="D643" t="s">
        <v>30</v>
      </c>
      <c r="E643" t="s">
        <v>31</v>
      </c>
      <c r="F643" s="6" t="s">
        <v>16</v>
      </c>
      <c r="G643" s="7" t="s">
        <v>16</v>
      </c>
      <c r="H643" s="7" t="s">
        <v>16</v>
      </c>
      <c r="I643" s="3" t="s">
        <v>16</v>
      </c>
      <c r="J643" s="3" t="s">
        <v>16</v>
      </c>
      <c r="K643" s="4" t="s">
        <v>1225</v>
      </c>
    </row>
    <row r="644" spans="1:11" ht="32.25" customHeight="1" x14ac:dyDescent="0.35">
      <c r="A644" t="s">
        <v>697</v>
      </c>
      <c r="B644" s="5" t="s">
        <v>54</v>
      </c>
      <c r="C644" t="s">
        <v>35</v>
      </c>
      <c r="D644" t="s">
        <v>44</v>
      </c>
      <c r="E644" t="s">
        <v>45</v>
      </c>
      <c r="F644" s="6" t="s">
        <v>16</v>
      </c>
      <c r="G644" s="7" t="s">
        <v>16</v>
      </c>
      <c r="H644" s="7" t="s">
        <v>16</v>
      </c>
      <c r="I644" s="3" t="s">
        <v>16</v>
      </c>
      <c r="J644" s="3" t="s">
        <v>16</v>
      </c>
      <c r="K644" s="4" t="s">
        <v>1226</v>
      </c>
    </row>
    <row r="645" spans="1:11" ht="32.25" customHeight="1" x14ac:dyDescent="0.35">
      <c r="A645" t="s">
        <v>698</v>
      </c>
      <c r="B645" s="8" t="s">
        <v>20</v>
      </c>
      <c r="C645" t="s">
        <v>35</v>
      </c>
      <c r="D645" t="s">
        <v>18</v>
      </c>
      <c r="E645" t="s">
        <v>19</v>
      </c>
      <c r="F645" s="6" t="s">
        <v>16</v>
      </c>
      <c r="G645" s="7" t="s">
        <v>16</v>
      </c>
      <c r="H645" s="7" t="s">
        <v>16</v>
      </c>
      <c r="I645" s="3" t="s">
        <v>1330</v>
      </c>
      <c r="J645" s="3" t="s">
        <v>16</v>
      </c>
      <c r="K645" s="4" t="s">
        <v>1466</v>
      </c>
    </row>
    <row r="646" spans="1:11" ht="32.25" customHeight="1" x14ac:dyDescent="0.35">
      <c r="A646" t="s">
        <v>699</v>
      </c>
      <c r="B646" s="5" t="s">
        <v>12</v>
      </c>
      <c r="C646" t="s">
        <v>13</v>
      </c>
      <c r="D646" t="s">
        <v>39</v>
      </c>
      <c r="E646" t="s">
        <v>40</v>
      </c>
      <c r="F646" s="6" t="s">
        <v>16</v>
      </c>
      <c r="G646" s="7" t="s">
        <v>16</v>
      </c>
      <c r="H646" s="7" t="s">
        <v>16</v>
      </c>
      <c r="I646" s="3" t="s">
        <v>16</v>
      </c>
      <c r="J646" s="3" t="s">
        <v>16</v>
      </c>
      <c r="K646" s="4" t="s">
        <v>1227</v>
      </c>
    </row>
    <row r="647" spans="1:11" ht="32.25" customHeight="1" x14ac:dyDescent="0.35">
      <c r="A647" t="s">
        <v>700</v>
      </c>
      <c r="B647" s="8" t="s">
        <v>20</v>
      </c>
      <c r="C647" t="s">
        <v>35</v>
      </c>
      <c r="D647" t="s">
        <v>30</v>
      </c>
      <c r="E647" t="s">
        <v>31</v>
      </c>
      <c r="F647" s="6" t="s">
        <v>16</v>
      </c>
      <c r="G647" s="7" t="s">
        <v>16</v>
      </c>
      <c r="H647" s="7" t="s">
        <v>16</v>
      </c>
      <c r="I647" s="3" t="s">
        <v>1330</v>
      </c>
      <c r="J647" s="3" t="s">
        <v>16</v>
      </c>
      <c r="K647" s="4" t="s">
        <v>1852</v>
      </c>
    </row>
    <row r="648" spans="1:11" ht="32.25" customHeight="1" x14ac:dyDescent="0.35">
      <c r="A648" t="s">
        <v>701</v>
      </c>
      <c r="B648" s="5" t="s">
        <v>12</v>
      </c>
      <c r="C648" t="s">
        <v>35</v>
      </c>
      <c r="D648" t="s">
        <v>34</v>
      </c>
      <c r="E648" t="s">
        <v>15</v>
      </c>
      <c r="F648" s="6" t="s">
        <v>702</v>
      </c>
      <c r="G648" s="7" t="s">
        <v>96</v>
      </c>
      <c r="H648" s="7" t="s">
        <v>703</v>
      </c>
      <c r="I648" s="3" t="s">
        <v>1330</v>
      </c>
      <c r="J648" s="3" t="s">
        <v>183</v>
      </c>
      <c r="K648" s="4" t="s">
        <v>1355</v>
      </c>
    </row>
    <row r="649" spans="1:11" ht="32.25" customHeight="1" x14ac:dyDescent="0.35">
      <c r="A649" t="s">
        <v>704</v>
      </c>
      <c r="B649" s="8" t="s">
        <v>53</v>
      </c>
      <c r="C649" t="s">
        <v>35</v>
      </c>
      <c r="D649" t="s">
        <v>51</v>
      </c>
      <c r="E649" t="s">
        <v>52</v>
      </c>
      <c r="F649" s="6" t="s">
        <v>16</v>
      </c>
      <c r="G649" s="7" t="s">
        <v>16</v>
      </c>
      <c r="H649" s="7" t="s">
        <v>16</v>
      </c>
      <c r="I649" s="3" t="s">
        <v>1330</v>
      </c>
      <c r="J649" s="3" t="s">
        <v>80</v>
      </c>
      <c r="K649" s="4" t="s">
        <v>1808</v>
      </c>
    </row>
    <row r="650" spans="1:11" ht="32.25" customHeight="1" x14ac:dyDescent="0.35">
      <c r="A650" t="s">
        <v>705</v>
      </c>
      <c r="B650" s="5" t="s">
        <v>12</v>
      </c>
      <c r="C650" t="s">
        <v>13</v>
      </c>
      <c r="D650" t="s">
        <v>14</v>
      </c>
      <c r="E650" t="s">
        <v>15</v>
      </c>
      <c r="F650" s="6" t="s">
        <v>16</v>
      </c>
      <c r="G650" s="7" t="s">
        <v>16</v>
      </c>
      <c r="H650" s="7" t="s">
        <v>16</v>
      </c>
      <c r="I650" s="3" t="s">
        <v>16</v>
      </c>
      <c r="J650" s="3" t="s">
        <v>16</v>
      </c>
      <c r="K650" s="4" t="s">
        <v>1744</v>
      </c>
    </row>
    <row r="651" spans="1:11" ht="32.25" customHeight="1" x14ac:dyDescent="0.35">
      <c r="A651" t="s">
        <v>706</v>
      </c>
      <c r="B651" s="8" t="s">
        <v>12</v>
      </c>
      <c r="C651" t="s">
        <v>35</v>
      </c>
      <c r="D651" t="s">
        <v>34</v>
      </c>
      <c r="E651" t="s">
        <v>15</v>
      </c>
      <c r="F651" s="9" t="s">
        <v>99</v>
      </c>
      <c r="G651" s="7" t="s">
        <v>16</v>
      </c>
      <c r="H651" s="7" t="s">
        <v>16</v>
      </c>
      <c r="I651" s="3" t="s">
        <v>1330</v>
      </c>
      <c r="J651" s="3" t="s">
        <v>22</v>
      </c>
      <c r="K651" s="4" t="s">
        <v>1228</v>
      </c>
    </row>
    <row r="652" spans="1:11" ht="32.25" customHeight="1" x14ac:dyDescent="0.35">
      <c r="A652" t="s">
        <v>706</v>
      </c>
      <c r="B652" s="5" t="s">
        <v>12</v>
      </c>
      <c r="C652" t="s">
        <v>35</v>
      </c>
      <c r="D652" t="s">
        <v>34</v>
      </c>
      <c r="E652" t="s">
        <v>15</v>
      </c>
      <c r="F652" s="9" t="s">
        <v>99</v>
      </c>
      <c r="G652" s="7" t="s">
        <v>16</v>
      </c>
      <c r="H652" s="7" t="s">
        <v>16</v>
      </c>
      <c r="I652" s="3" t="s">
        <v>1330</v>
      </c>
      <c r="J652" s="3" t="s">
        <v>22</v>
      </c>
      <c r="K652" s="4" t="s">
        <v>1229</v>
      </c>
    </row>
    <row r="653" spans="1:11" ht="32.25" customHeight="1" x14ac:dyDescent="0.35">
      <c r="A653" t="s">
        <v>706</v>
      </c>
      <c r="B653" s="8" t="s">
        <v>12</v>
      </c>
      <c r="C653" t="s">
        <v>35</v>
      </c>
      <c r="D653" t="s">
        <v>34</v>
      </c>
      <c r="E653" t="s">
        <v>15</v>
      </c>
      <c r="F653" s="10" t="s">
        <v>99</v>
      </c>
      <c r="G653" t="s">
        <v>16</v>
      </c>
      <c r="H653" s="7" t="s">
        <v>16</v>
      </c>
      <c r="I653" s="3" t="s">
        <v>1330</v>
      </c>
      <c r="J653" s="3" t="s">
        <v>22</v>
      </c>
      <c r="K653" s="4" t="s">
        <v>1745</v>
      </c>
    </row>
    <row r="654" spans="1:11" ht="32.25" customHeight="1" x14ac:dyDescent="0.35">
      <c r="A654" t="s">
        <v>706</v>
      </c>
      <c r="B654" s="5" t="s">
        <v>12</v>
      </c>
      <c r="C654" t="s">
        <v>35</v>
      </c>
      <c r="D654" t="s">
        <v>46</v>
      </c>
      <c r="E654" t="s">
        <v>47</v>
      </c>
      <c r="F654" s="9" t="s">
        <v>99</v>
      </c>
      <c r="G654" s="7" t="s">
        <v>16</v>
      </c>
      <c r="H654" s="7" t="s">
        <v>16</v>
      </c>
      <c r="I654" s="3" t="s">
        <v>1330</v>
      </c>
      <c r="J654" s="3" t="s">
        <v>22</v>
      </c>
      <c r="K654" s="4" t="s">
        <v>1467</v>
      </c>
    </row>
    <row r="655" spans="1:11" ht="32.25" customHeight="1" x14ac:dyDescent="0.35">
      <c r="A655" t="s">
        <v>707</v>
      </c>
      <c r="B655" s="8" t="s">
        <v>12</v>
      </c>
      <c r="C655" t="s">
        <v>13</v>
      </c>
      <c r="D655" t="s">
        <v>30</v>
      </c>
      <c r="E655" t="s">
        <v>31</v>
      </c>
      <c r="F655" s="6" t="s">
        <v>708</v>
      </c>
      <c r="G655" s="7" t="s">
        <v>27</v>
      </c>
      <c r="H655" s="7" t="s">
        <v>122</v>
      </c>
      <c r="I655" s="3" t="s">
        <v>1330</v>
      </c>
      <c r="J655" s="3" t="s">
        <v>610</v>
      </c>
      <c r="K655" s="4" t="s">
        <v>1746</v>
      </c>
    </row>
    <row r="656" spans="1:11" ht="32.25" customHeight="1" x14ac:dyDescent="0.35">
      <c r="A656" t="s">
        <v>707</v>
      </c>
      <c r="B656" s="5" t="s">
        <v>12</v>
      </c>
      <c r="C656" t="s">
        <v>13</v>
      </c>
      <c r="D656" t="s">
        <v>30</v>
      </c>
      <c r="E656" t="s">
        <v>31</v>
      </c>
      <c r="F656" s="6" t="s">
        <v>709</v>
      </c>
      <c r="G656" s="7" t="s">
        <v>96</v>
      </c>
      <c r="H656" s="7" t="s">
        <v>710</v>
      </c>
      <c r="I656" s="3" t="s">
        <v>1330</v>
      </c>
      <c r="J656" s="3" t="s">
        <v>610</v>
      </c>
      <c r="K656" s="4" t="s">
        <v>1573</v>
      </c>
    </row>
    <row r="657" spans="1:11" ht="32.25" customHeight="1" x14ac:dyDescent="0.35">
      <c r="A657" t="s">
        <v>711</v>
      </c>
      <c r="B657" s="8" t="s">
        <v>12</v>
      </c>
      <c r="C657" t="s">
        <v>13</v>
      </c>
      <c r="D657" t="s">
        <v>30</v>
      </c>
      <c r="E657" t="s">
        <v>31</v>
      </c>
      <c r="F657" s="6" t="s">
        <v>16</v>
      </c>
      <c r="G657" s="7" t="s">
        <v>16</v>
      </c>
      <c r="H657" s="7" t="s">
        <v>16</v>
      </c>
      <c r="I657" s="3" t="s">
        <v>1330</v>
      </c>
      <c r="J657" s="3" t="s">
        <v>16</v>
      </c>
      <c r="K657" s="4" t="s">
        <v>1574</v>
      </c>
    </row>
    <row r="658" spans="1:11" ht="32.25" customHeight="1" x14ac:dyDescent="0.35">
      <c r="A658" t="s">
        <v>712</v>
      </c>
      <c r="B658" s="5" t="s">
        <v>21</v>
      </c>
      <c r="C658" t="s">
        <v>35</v>
      </c>
      <c r="D658" t="s">
        <v>30</v>
      </c>
      <c r="E658" t="s">
        <v>31</v>
      </c>
      <c r="F658" s="6" t="s">
        <v>16</v>
      </c>
      <c r="G658" s="7" t="s">
        <v>16</v>
      </c>
      <c r="H658" s="7" t="s">
        <v>16</v>
      </c>
      <c r="I658" s="3" t="s">
        <v>1330</v>
      </c>
      <c r="J658" s="3" t="s">
        <v>16</v>
      </c>
      <c r="K658" s="4" t="s">
        <v>1747</v>
      </c>
    </row>
    <row r="659" spans="1:11" ht="32.25" customHeight="1" x14ac:dyDescent="0.35">
      <c r="A659" t="s">
        <v>713</v>
      </c>
      <c r="B659" s="8" t="s">
        <v>20</v>
      </c>
      <c r="C659" t="s">
        <v>13</v>
      </c>
      <c r="D659" t="s">
        <v>34</v>
      </c>
      <c r="E659" t="s">
        <v>15</v>
      </c>
      <c r="F659" s="6" t="s">
        <v>16</v>
      </c>
      <c r="G659" s="7" t="s">
        <v>16</v>
      </c>
      <c r="H659" s="7" t="s">
        <v>16</v>
      </c>
      <c r="I659" s="3" t="s">
        <v>1330</v>
      </c>
      <c r="J659" s="3" t="s">
        <v>16</v>
      </c>
      <c r="K659" s="4" t="s">
        <v>1468</v>
      </c>
    </row>
    <row r="660" spans="1:11" ht="32.25" customHeight="1" x14ac:dyDescent="0.35">
      <c r="A660" t="s">
        <v>714</v>
      </c>
      <c r="B660" s="5" t="s">
        <v>53</v>
      </c>
      <c r="C660" t="s">
        <v>13</v>
      </c>
      <c r="D660" t="s">
        <v>34</v>
      </c>
      <c r="E660" t="s">
        <v>15</v>
      </c>
      <c r="F660" s="6" t="s">
        <v>16</v>
      </c>
      <c r="G660" s="7" t="s">
        <v>16</v>
      </c>
      <c r="H660" s="7" t="s">
        <v>16</v>
      </c>
      <c r="I660" s="3" t="s">
        <v>1330</v>
      </c>
      <c r="J660" s="3" t="s">
        <v>22</v>
      </c>
      <c r="K660" s="4" t="s">
        <v>1230</v>
      </c>
    </row>
    <row r="661" spans="1:11" ht="32.25" customHeight="1" x14ac:dyDescent="0.35">
      <c r="A661" t="s">
        <v>715</v>
      </c>
      <c r="B661" s="8" t="s">
        <v>56</v>
      </c>
      <c r="C661" t="s">
        <v>13</v>
      </c>
      <c r="D661" t="s">
        <v>49</v>
      </c>
      <c r="E661" t="s">
        <v>50</v>
      </c>
      <c r="F661" s="6" t="s">
        <v>16</v>
      </c>
      <c r="G661" s="7" t="s">
        <v>16</v>
      </c>
      <c r="H661" s="7" t="s">
        <v>16</v>
      </c>
      <c r="I661" s="3" t="s">
        <v>1330</v>
      </c>
      <c r="J661" s="3" t="s">
        <v>16</v>
      </c>
      <c r="K661" s="4" t="s">
        <v>1469</v>
      </c>
    </row>
    <row r="662" spans="1:11" ht="32.25" customHeight="1" x14ac:dyDescent="0.35">
      <c r="A662" t="s">
        <v>716</v>
      </c>
      <c r="B662" s="5" t="s">
        <v>12</v>
      </c>
      <c r="C662" t="s">
        <v>13</v>
      </c>
      <c r="D662" t="s">
        <v>30</v>
      </c>
      <c r="E662" t="s">
        <v>31</v>
      </c>
      <c r="F662" s="6" t="s">
        <v>350</v>
      </c>
      <c r="G662" s="7" t="s">
        <v>351</v>
      </c>
      <c r="H662" s="7" t="s">
        <v>110</v>
      </c>
      <c r="I662" s="3" t="s">
        <v>1330</v>
      </c>
      <c r="J662" s="3" t="s">
        <v>22</v>
      </c>
      <c r="K662" s="4" t="s">
        <v>1748</v>
      </c>
    </row>
    <row r="663" spans="1:11" ht="32.25" customHeight="1" x14ac:dyDescent="0.35">
      <c r="A663" t="s">
        <v>717</v>
      </c>
      <c r="B663" s="8" t="s">
        <v>12</v>
      </c>
      <c r="C663" t="s">
        <v>13</v>
      </c>
      <c r="D663" t="s">
        <v>323</v>
      </c>
      <c r="E663" t="s">
        <v>214</v>
      </c>
      <c r="F663" s="6" t="s">
        <v>16</v>
      </c>
      <c r="G663" s="7" t="s">
        <v>16</v>
      </c>
      <c r="H663" s="7" t="s">
        <v>16</v>
      </c>
      <c r="I663" s="3" t="s">
        <v>1330</v>
      </c>
      <c r="J663" s="3" t="s">
        <v>43</v>
      </c>
      <c r="K663" s="4" t="s">
        <v>1575</v>
      </c>
    </row>
    <row r="664" spans="1:11" ht="32.25" customHeight="1" x14ac:dyDescent="0.35">
      <c r="A664" t="s">
        <v>718</v>
      </c>
      <c r="B664" s="5" t="s">
        <v>12</v>
      </c>
      <c r="C664" t="s">
        <v>13</v>
      </c>
      <c r="D664" t="s">
        <v>534</v>
      </c>
      <c r="E664" t="s">
        <v>719</v>
      </c>
      <c r="F664" s="6" t="s">
        <v>16</v>
      </c>
      <c r="G664" s="7" t="s">
        <v>16</v>
      </c>
      <c r="H664" s="7" t="s">
        <v>16</v>
      </c>
      <c r="I664" s="3" t="s">
        <v>16</v>
      </c>
      <c r="J664" s="3" t="s">
        <v>16</v>
      </c>
      <c r="K664" s="4" t="s">
        <v>1470</v>
      </c>
    </row>
    <row r="665" spans="1:11" ht="32.25" customHeight="1" x14ac:dyDescent="0.35">
      <c r="A665" t="s">
        <v>720</v>
      </c>
      <c r="B665" s="8" t="s">
        <v>12</v>
      </c>
      <c r="C665" t="s">
        <v>13</v>
      </c>
      <c r="D665" t="s">
        <v>721</v>
      </c>
      <c r="E665" t="s">
        <v>214</v>
      </c>
      <c r="F665" s="6" t="s">
        <v>722</v>
      </c>
      <c r="G665" s="7" t="s">
        <v>555</v>
      </c>
      <c r="H665" s="7" t="s">
        <v>16</v>
      </c>
      <c r="I665" s="3" t="s">
        <v>1330</v>
      </c>
      <c r="J665" s="3" t="s">
        <v>183</v>
      </c>
      <c r="K665" s="4" t="s">
        <v>1749</v>
      </c>
    </row>
    <row r="666" spans="1:11" ht="32.25" customHeight="1" x14ac:dyDescent="0.35">
      <c r="A666" t="s">
        <v>723</v>
      </c>
      <c r="B666" s="5" t="s">
        <v>12</v>
      </c>
      <c r="C666" t="s">
        <v>35</v>
      </c>
      <c r="D666" t="s">
        <v>213</v>
      </c>
      <c r="E666" t="s">
        <v>214</v>
      </c>
      <c r="F666" s="9" t="s">
        <v>99</v>
      </c>
      <c r="G666" s="7" t="s">
        <v>16</v>
      </c>
      <c r="H666" s="7" t="s">
        <v>16</v>
      </c>
      <c r="I666" s="3" t="s">
        <v>1330</v>
      </c>
      <c r="J666" s="3" t="s">
        <v>16</v>
      </c>
      <c r="K666" s="4" t="s">
        <v>1231</v>
      </c>
    </row>
    <row r="667" spans="1:11" ht="32.25" customHeight="1" x14ac:dyDescent="0.35">
      <c r="A667" t="s">
        <v>723</v>
      </c>
      <c r="B667" s="8" t="s">
        <v>20</v>
      </c>
      <c r="C667" t="s">
        <v>35</v>
      </c>
      <c r="D667" t="s">
        <v>44</v>
      </c>
      <c r="E667" t="s">
        <v>45</v>
      </c>
      <c r="F667" s="9" t="s">
        <v>99</v>
      </c>
      <c r="G667" s="7" t="s">
        <v>16</v>
      </c>
      <c r="H667" s="7" t="s">
        <v>16</v>
      </c>
      <c r="I667" s="3" t="s">
        <v>1330</v>
      </c>
      <c r="J667" s="3" t="s">
        <v>16</v>
      </c>
      <c r="K667" s="4" t="s">
        <v>1371</v>
      </c>
    </row>
    <row r="668" spans="1:11" ht="32.25" customHeight="1" x14ac:dyDescent="0.35">
      <c r="A668" t="s">
        <v>724</v>
      </c>
      <c r="B668" s="5" t="s">
        <v>48</v>
      </c>
      <c r="C668" t="s">
        <v>35</v>
      </c>
      <c r="D668" t="s">
        <v>725</v>
      </c>
      <c r="E668" t="s">
        <v>726</v>
      </c>
      <c r="F668" s="6" t="s">
        <v>16</v>
      </c>
      <c r="G668" s="7" t="s">
        <v>16</v>
      </c>
      <c r="H668" s="7" t="s">
        <v>16</v>
      </c>
      <c r="I668" s="3" t="s">
        <v>1330</v>
      </c>
      <c r="J668" s="3" t="s">
        <v>16</v>
      </c>
      <c r="K668" s="4" t="s">
        <v>1750</v>
      </c>
    </row>
    <row r="669" spans="1:11" ht="32.25" customHeight="1" x14ac:dyDescent="0.35">
      <c r="A669" t="s">
        <v>727</v>
      </c>
      <c r="B669" s="8" t="s">
        <v>12</v>
      </c>
      <c r="C669" t="s">
        <v>13</v>
      </c>
      <c r="D669" t="s">
        <v>34</v>
      </c>
      <c r="E669" t="s">
        <v>15</v>
      </c>
      <c r="F669" s="6" t="s">
        <v>728</v>
      </c>
      <c r="G669" s="7" t="s">
        <v>172</v>
      </c>
      <c r="H669" s="7" t="s">
        <v>729</v>
      </c>
      <c r="I669" s="3" t="s">
        <v>1330</v>
      </c>
      <c r="J669" s="3" t="s">
        <v>43</v>
      </c>
      <c r="K669" s="4" t="s">
        <v>1576</v>
      </c>
    </row>
    <row r="670" spans="1:11" ht="32.25" customHeight="1" x14ac:dyDescent="0.35">
      <c r="A670" t="s">
        <v>730</v>
      </c>
      <c r="B670" s="5" t="s">
        <v>12</v>
      </c>
      <c r="C670" t="s">
        <v>13</v>
      </c>
      <c r="D670" t="s">
        <v>30</v>
      </c>
      <c r="E670" t="s">
        <v>31</v>
      </c>
      <c r="F670" s="6" t="s">
        <v>16</v>
      </c>
      <c r="G670" s="7" t="s">
        <v>16</v>
      </c>
      <c r="H670" s="7" t="s">
        <v>16</v>
      </c>
      <c r="I670" s="3" t="s">
        <v>16</v>
      </c>
      <c r="J670" s="3" t="s">
        <v>16</v>
      </c>
      <c r="K670" s="4" t="s">
        <v>1751</v>
      </c>
    </row>
    <row r="671" spans="1:11" ht="32.25" customHeight="1" x14ac:dyDescent="0.35">
      <c r="A671" t="s">
        <v>731</v>
      </c>
      <c r="B671" s="8" t="s">
        <v>54</v>
      </c>
      <c r="C671" t="s">
        <v>35</v>
      </c>
      <c r="D671" t="s">
        <v>30</v>
      </c>
      <c r="E671" t="s">
        <v>31</v>
      </c>
      <c r="F671" s="6" t="s">
        <v>16</v>
      </c>
      <c r="G671" s="7" t="s">
        <v>16</v>
      </c>
      <c r="H671" s="7" t="s">
        <v>16</v>
      </c>
      <c r="I671" s="3" t="s">
        <v>1330</v>
      </c>
      <c r="J671" s="3" t="s">
        <v>16</v>
      </c>
      <c r="K671" s="4" t="s">
        <v>1232</v>
      </c>
    </row>
    <row r="672" spans="1:11" ht="32.25" customHeight="1" x14ac:dyDescent="0.35">
      <c r="A672" t="s">
        <v>732</v>
      </c>
      <c r="B672" s="5" t="s">
        <v>12</v>
      </c>
      <c r="C672" t="s">
        <v>35</v>
      </c>
      <c r="D672" t="s">
        <v>100</v>
      </c>
      <c r="E672" t="s">
        <v>101</v>
      </c>
      <c r="F672" s="6" t="s">
        <v>192</v>
      </c>
      <c r="G672" s="7" t="s">
        <v>193</v>
      </c>
      <c r="H672" s="7" t="s">
        <v>182</v>
      </c>
      <c r="I672" s="3" t="s">
        <v>1330</v>
      </c>
      <c r="J672" s="3" t="s">
        <v>22</v>
      </c>
      <c r="K672" s="4" t="s">
        <v>1752</v>
      </c>
    </row>
    <row r="673" spans="1:11" ht="32.25" customHeight="1" x14ac:dyDescent="0.35">
      <c r="A673" t="s">
        <v>733</v>
      </c>
      <c r="B673" s="8" t="s">
        <v>12</v>
      </c>
      <c r="C673" t="s">
        <v>35</v>
      </c>
      <c r="D673" t="s">
        <v>24</v>
      </c>
      <c r="E673" t="s">
        <v>166</v>
      </c>
      <c r="F673" s="6" t="s">
        <v>292</v>
      </c>
      <c r="G673" s="7" t="s">
        <v>140</v>
      </c>
      <c r="H673" s="7" t="s">
        <v>97</v>
      </c>
      <c r="I673" s="3" t="s">
        <v>1330</v>
      </c>
      <c r="J673" s="3" t="s">
        <v>80</v>
      </c>
      <c r="K673" s="4" t="s">
        <v>1356</v>
      </c>
    </row>
    <row r="674" spans="1:11" ht="32.25" customHeight="1" x14ac:dyDescent="0.35">
      <c r="A674" t="s">
        <v>734</v>
      </c>
      <c r="B674" s="5" t="s">
        <v>20</v>
      </c>
      <c r="C674" t="s">
        <v>35</v>
      </c>
      <c r="D674" t="s">
        <v>296</v>
      </c>
      <c r="E674" t="s">
        <v>297</v>
      </c>
      <c r="F674" s="6" t="s">
        <v>16</v>
      </c>
      <c r="G674" s="7" t="s">
        <v>16</v>
      </c>
      <c r="H674" s="7" t="s">
        <v>16</v>
      </c>
      <c r="I674" s="3" t="s">
        <v>16</v>
      </c>
      <c r="J674" s="3" t="s">
        <v>16</v>
      </c>
      <c r="K674" s="4" t="s">
        <v>1577</v>
      </c>
    </row>
    <row r="675" spans="1:11" ht="32.25" customHeight="1" x14ac:dyDescent="0.35">
      <c r="A675" t="s">
        <v>735</v>
      </c>
      <c r="B675" s="8" t="s">
        <v>56</v>
      </c>
      <c r="C675" t="s">
        <v>13</v>
      </c>
      <c r="D675" t="s">
        <v>34</v>
      </c>
      <c r="E675" t="s">
        <v>15</v>
      </c>
      <c r="F675" s="6" t="s">
        <v>16</v>
      </c>
      <c r="G675" s="7" t="s">
        <v>16</v>
      </c>
      <c r="H675" s="7" t="s">
        <v>16</v>
      </c>
      <c r="I675" s="3" t="s">
        <v>16</v>
      </c>
      <c r="J675" s="3" t="s">
        <v>16</v>
      </c>
      <c r="K675" s="4" t="s">
        <v>1471</v>
      </c>
    </row>
    <row r="676" spans="1:11" ht="32.25" customHeight="1" x14ac:dyDescent="0.35">
      <c r="A676" t="s">
        <v>736</v>
      </c>
      <c r="B676" s="5" t="s">
        <v>12</v>
      </c>
      <c r="C676" t="s">
        <v>13</v>
      </c>
      <c r="D676" t="s">
        <v>18</v>
      </c>
      <c r="E676" t="s">
        <v>19</v>
      </c>
      <c r="F676" s="6" t="s">
        <v>16</v>
      </c>
      <c r="G676" s="7" t="s">
        <v>16</v>
      </c>
      <c r="H676" s="7" t="s">
        <v>16</v>
      </c>
      <c r="I676" s="3" t="s">
        <v>1330</v>
      </c>
      <c r="J676" s="3" t="s">
        <v>16</v>
      </c>
      <c r="K676" s="4" t="s">
        <v>1753</v>
      </c>
    </row>
    <row r="677" spans="1:11" ht="32.25" customHeight="1" x14ac:dyDescent="0.35">
      <c r="A677" t="s">
        <v>737</v>
      </c>
      <c r="B677" s="8" t="s">
        <v>12</v>
      </c>
      <c r="C677" t="s">
        <v>13</v>
      </c>
      <c r="D677" t="s">
        <v>30</v>
      </c>
      <c r="E677" t="s">
        <v>31</v>
      </c>
      <c r="F677" s="6" t="s">
        <v>16</v>
      </c>
      <c r="G677" s="7" t="s">
        <v>16</v>
      </c>
      <c r="H677" s="7" t="s">
        <v>16</v>
      </c>
      <c r="I677" s="3" t="s">
        <v>1330</v>
      </c>
      <c r="J677" s="3" t="s">
        <v>16</v>
      </c>
      <c r="K677" s="4" t="s">
        <v>1817</v>
      </c>
    </row>
    <row r="678" spans="1:11" ht="32.25" customHeight="1" x14ac:dyDescent="0.35">
      <c r="A678" t="s">
        <v>737</v>
      </c>
      <c r="B678" s="5" t="s">
        <v>12</v>
      </c>
      <c r="C678" t="s">
        <v>13</v>
      </c>
      <c r="D678" t="s">
        <v>259</v>
      </c>
      <c r="E678" t="s">
        <v>118</v>
      </c>
      <c r="F678" s="6" t="s">
        <v>16</v>
      </c>
      <c r="G678" s="7" t="s">
        <v>16</v>
      </c>
      <c r="H678" s="7" t="s">
        <v>16</v>
      </c>
      <c r="I678" s="3" t="s">
        <v>1330</v>
      </c>
      <c r="J678" s="3" t="s">
        <v>16</v>
      </c>
      <c r="K678" s="4" t="s">
        <v>1853</v>
      </c>
    </row>
    <row r="679" spans="1:11" ht="32.25" customHeight="1" x14ac:dyDescent="0.35">
      <c r="A679" t="s">
        <v>738</v>
      </c>
      <c r="B679" s="8" t="s">
        <v>12</v>
      </c>
      <c r="C679" t="s">
        <v>13</v>
      </c>
      <c r="D679" t="s">
        <v>151</v>
      </c>
      <c r="E679" t="s">
        <v>40</v>
      </c>
      <c r="F679" s="9" t="s">
        <v>99</v>
      </c>
      <c r="G679" s="7" t="s">
        <v>16</v>
      </c>
      <c r="H679" s="7" t="s">
        <v>16</v>
      </c>
      <c r="I679" s="3" t="s">
        <v>1330</v>
      </c>
      <c r="J679" s="3" t="s">
        <v>16</v>
      </c>
      <c r="K679" s="4" t="s">
        <v>1754</v>
      </c>
    </row>
    <row r="680" spans="1:11" ht="32.25" customHeight="1" x14ac:dyDescent="0.35">
      <c r="A680" t="s">
        <v>739</v>
      </c>
      <c r="B680" s="5" t="s">
        <v>12</v>
      </c>
      <c r="C680" t="s">
        <v>13</v>
      </c>
      <c r="D680" t="s">
        <v>30</v>
      </c>
      <c r="E680" t="s">
        <v>31</v>
      </c>
      <c r="F680" s="6" t="s">
        <v>16</v>
      </c>
      <c r="G680" s="7" t="s">
        <v>16</v>
      </c>
      <c r="H680" s="7" t="s">
        <v>16</v>
      </c>
      <c r="I680" s="3" t="s">
        <v>1330</v>
      </c>
      <c r="J680" s="3" t="s">
        <v>16</v>
      </c>
      <c r="K680" s="4" t="s">
        <v>1472</v>
      </c>
    </row>
    <row r="681" spans="1:11" ht="32.25" customHeight="1" x14ac:dyDescent="0.35">
      <c r="A681" t="s">
        <v>740</v>
      </c>
      <c r="B681" s="8" t="s">
        <v>12</v>
      </c>
      <c r="C681" t="s">
        <v>35</v>
      </c>
      <c r="D681" t="s">
        <v>213</v>
      </c>
      <c r="E681" t="s">
        <v>214</v>
      </c>
      <c r="F681" s="6" t="s">
        <v>16</v>
      </c>
      <c r="G681" s="7" t="s">
        <v>16</v>
      </c>
      <c r="H681" s="7" t="s">
        <v>16</v>
      </c>
      <c r="I681" s="3" t="s">
        <v>16</v>
      </c>
      <c r="J681" s="3" t="s">
        <v>16</v>
      </c>
      <c r="K681" s="4" t="s">
        <v>1896</v>
      </c>
    </row>
    <row r="682" spans="1:11" ht="32.25" customHeight="1" x14ac:dyDescent="0.35">
      <c r="A682" t="s">
        <v>741</v>
      </c>
      <c r="B682" s="5" t="s">
        <v>12</v>
      </c>
      <c r="C682" t="s">
        <v>35</v>
      </c>
      <c r="D682" t="s">
        <v>14</v>
      </c>
      <c r="E682" t="s">
        <v>15</v>
      </c>
      <c r="F682" s="6" t="s">
        <v>16</v>
      </c>
      <c r="G682" s="7" t="s">
        <v>16</v>
      </c>
      <c r="H682" s="7" t="s">
        <v>16</v>
      </c>
      <c r="I682" s="3" t="s">
        <v>16</v>
      </c>
      <c r="J682" s="3" t="s">
        <v>16</v>
      </c>
      <c r="K682" s="4" t="s">
        <v>1818</v>
      </c>
    </row>
    <row r="683" spans="1:11" ht="32.25" customHeight="1" x14ac:dyDescent="0.35">
      <c r="A683" t="s">
        <v>742</v>
      </c>
      <c r="B683" s="8" t="s">
        <v>12</v>
      </c>
      <c r="C683" t="s">
        <v>35</v>
      </c>
      <c r="D683" t="s">
        <v>30</v>
      </c>
      <c r="E683" t="s">
        <v>31</v>
      </c>
      <c r="F683" s="6" t="s">
        <v>16</v>
      </c>
      <c r="G683" s="7" t="s">
        <v>16</v>
      </c>
      <c r="H683" s="7" t="s">
        <v>16</v>
      </c>
      <c r="I683" s="3" t="s">
        <v>16</v>
      </c>
      <c r="J683" s="3" t="s">
        <v>16</v>
      </c>
      <c r="K683" s="4" t="s">
        <v>1233</v>
      </c>
    </row>
    <row r="684" spans="1:11" ht="32.25" customHeight="1" x14ac:dyDescent="0.35">
      <c r="A684" t="s">
        <v>743</v>
      </c>
      <c r="B684" s="5" t="s">
        <v>12</v>
      </c>
      <c r="C684" t="s">
        <v>13</v>
      </c>
      <c r="D684" t="s">
        <v>30</v>
      </c>
      <c r="E684" t="s">
        <v>31</v>
      </c>
      <c r="F684" s="6" t="s">
        <v>16</v>
      </c>
      <c r="G684" s="7" t="s">
        <v>16</v>
      </c>
      <c r="H684" s="7" t="s">
        <v>16</v>
      </c>
      <c r="I684" s="3" t="s">
        <v>16</v>
      </c>
      <c r="J684" s="3" t="s">
        <v>16</v>
      </c>
      <c r="K684" s="4" t="s">
        <v>1578</v>
      </c>
    </row>
    <row r="685" spans="1:11" ht="32.25" customHeight="1" x14ac:dyDescent="0.35">
      <c r="A685" t="s">
        <v>744</v>
      </c>
      <c r="B685" s="8" t="s">
        <v>73</v>
      </c>
      <c r="C685" t="s">
        <v>13</v>
      </c>
      <c r="D685" t="s">
        <v>69</v>
      </c>
      <c r="E685" t="s">
        <v>15</v>
      </c>
      <c r="F685" s="6" t="s">
        <v>173</v>
      </c>
      <c r="G685" s="7" t="s">
        <v>173</v>
      </c>
      <c r="H685" s="7" t="s">
        <v>16</v>
      </c>
      <c r="I685" s="3" t="s">
        <v>1330</v>
      </c>
      <c r="J685" s="3" t="s">
        <v>22</v>
      </c>
      <c r="K685" s="4" t="s">
        <v>1234</v>
      </c>
    </row>
    <row r="686" spans="1:11" ht="32.25" customHeight="1" x14ac:dyDescent="0.35">
      <c r="A686" t="s">
        <v>744</v>
      </c>
      <c r="B686" s="5" t="s">
        <v>55</v>
      </c>
      <c r="C686" t="s">
        <v>13</v>
      </c>
      <c r="D686" t="s">
        <v>136</v>
      </c>
      <c r="E686" t="s">
        <v>31</v>
      </c>
      <c r="F686" s="2" t="s">
        <v>745</v>
      </c>
      <c r="G686" t="s">
        <v>121</v>
      </c>
      <c r="H686" s="7" t="s">
        <v>305</v>
      </c>
      <c r="I686" s="3" t="s">
        <v>1330</v>
      </c>
      <c r="J686" s="3" t="s">
        <v>22</v>
      </c>
      <c r="K686" s="4" t="s">
        <v>1235</v>
      </c>
    </row>
    <row r="687" spans="1:11" ht="32.25" customHeight="1" x14ac:dyDescent="0.35">
      <c r="A687" t="s">
        <v>746</v>
      </c>
      <c r="B687" s="8" t="s">
        <v>56</v>
      </c>
      <c r="C687" t="s">
        <v>35</v>
      </c>
      <c r="D687" t="s">
        <v>30</v>
      </c>
      <c r="E687" t="s">
        <v>31</v>
      </c>
      <c r="F687" s="6" t="s">
        <v>16</v>
      </c>
      <c r="G687" s="7" t="s">
        <v>16</v>
      </c>
      <c r="H687" s="7" t="s">
        <v>16</v>
      </c>
      <c r="I687" s="3" t="s">
        <v>1330</v>
      </c>
      <c r="J687" s="3" t="s">
        <v>16</v>
      </c>
      <c r="K687" s="4" t="s">
        <v>1755</v>
      </c>
    </row>
    <row r="688" spans="1:11" ht="32.25" customHeight="1" x14ac:dyDescent="0.35">
      <c r="A688" t="s">
        <v>746</v>
      </c>
      <c r="B688" s="5" t="s">
        <v>56</v>
      </c>
      <c r="C688" t="s">
        <v>13</v>
      </c>
      <c r="D688" t="s">
        <v>30</v>
      </c>
      <c r="E688" t="s">
        <v>31</v>
      </c>
      <c r="F688" s="6" t="s">
        <v>16</v>
      </c>
      <c r="G688" s="7" t="s">
        <v>16</v>
      </c>
      <c r="H688" s="7" t="s">
        <v>16</v>
      </c>
      <c r="I688" s="3" t="s">
        <v>1330</v>
      </c>
      <c r="J688" s="3" t="s">
        <v>16</v>
      </c>
      <c r="K688" s="4" t="s">
        <v>1236</v>
      </c>
    </row>
    <row r="689" spans="1:11" ht="32.25" customHeight="1" x14ac:dyDescent="0.35">
      <c r="A689" t="s">
        <v>747</v>
      </c>
      <c r="B689" s="8" t="s">
        <v>12</v>
      </c>
      <c r="C689" t="s">
        <v>13</v>
      </c>
      <c r="D689" t="s">
        <v>30</v>
      </c>
      <c r="E689" t="s">
        <v>31</v>
      </c>
      <c r="F689" s="6" t="s">
        <v>748</v>
      </c>
      <c r="G689" s="7" t="s">
        <v>172</v>
      </c>
      <c r="H689" s="7" t="s">
        <v>749</v>
      </c>
      <c r="I689" s="3" t="s">
        <v>1330</v>
      </c>
      <c r="J689" s="3" t="s">
        <v>22</v>
      </c>
      <c r="K689" s="4" t="s">
        <v>1237</v>
      </c>
    </row>
    <row r="690" spans="1:11" ht="32.25" customHeight="1" x14ac:dyDescent="0.35">
      <c r="A690" t="s">
        <v>750</v>
      </c>
      <c r="B690" s="5" t="s">
        <v>12</v>
      </c>
      <c r="C690" t="s">
        <v>13</v>
      </c>
      <c r="D690" t="s">
        <v>14</v>
      </c>
      <c r="E690" t="s">
        <v>15</v>
      </c>
      <c r="F690" s="6" t="s">
        <v>16</v>
      </c>
      <c r="G690" s="7" t="s">
        <v>16</v>
      </c>
      <c r="H690" s="7" t="s">
        <v>16</v>
      </c>
      <c r="I690" s="3" t="s">
        <v>1330</v>
      </c>
      <c r="J690" s="3" t="s">
        <v>16</v>
      </c>
      <c r="K690" s="4" t="s">
        <v>1756</v>
      </c>
    </row>
    <row r="691" spans="1:11" ht="32.25" customHeight="1" x14ac:dyDescent="0.35">
      <c r="A691" t="s">
        <v>751</v>
      </c>
      <c r="B691" s="8" t="s">
        <v>12</v>
      </c>
      <c r="C691" t="s">
        <v>13</v>
      </c>
      <c r="D691" t="s">
        <v>44</v>
      </c>
      <c r="E691" t="s">
        <v>45</v>
      </c>
      <c r="F691" s="6" t="s">
        <v>752</v>
      </c>
      <c r="G691" s="7" t="s">
        <v>431</v>
      </c>
      <c r="H691" s="7" t="s">
        <v>97</v>
      </c>
      <c r="I691" s="3" t="s">
        <v>1330</v>
      </c>
      <c r="J691" s="3" t="s">
        <v>16</v>
      </c>
      <c r="K691" s="4" t="s">
        <v>1757</v>
      </c>
    </row>
    <row r="692" spans="1:11" ht="32.25" customHeight="1" x14ac:dyDescent="0.35">
      <c r="A692" t="s">
        <v>753</v>
      </c>
      <c r="B692" s="5" t="s">
        <v>21</v>
      </c>
      <c r="C692" t="s">
        <v>13</v>
      </c>
      <c r="D692" t="s">
        <v>34</v>
      </c>
      <c r="E692" t="s">
        <v>15</v>
      </c>
      <c r="F692" s="6" t="s">
        <v>754</v>
      </c>
      <c r="G692" s="7" t="s">
        <v>382</v>
      </c>
      <c r="H692" s="7" t="s">
        <v>377</v>
      </c>
      <c r="I692" s="3" t="s">
        <v>1330</v>
      </c>
      <c r="J692" s="3" t="s">
        <v>22</v>
      </c>
      <c r="K692" s="4" t="s">
        <v>1238</v>
      </c>
    </row>
    <row r="693" spans="1:11" ht="32.25" customHeight="1" x14ac:dyDescent="0.35">
      <c r="A693" t="s">
        <v>755</v>
      </c>
      <c r="B693" s="8" t="s">
        <v>12</v>
      </c>
      <c r="C693" t="s">
        <v>13</v>
      </c>
      <c r="D693" t="s">
        <v>44</v>
      </c>
      <c r="E693" t="s">
        <v>45</v>
      </c>
      <c r="F693" s="6" t="s">
        <v>16</v>
      </c>
      <c r="G693" s="7" t="s">
        <v>16</v>
      </c>
      <c r="H693" s="7" t="s">
        <v>16</v>
      </c>
      <c r="I693" s="3" t="s">
        <v>16</v>
      </c>
      <c r="J693" s="3" t="s">
        <v>16</v>
      </c>
      <c r="K693" s="4" t="s">
        <v>1579</v>
      </c>
    </row>
    <row r="694" spans="1:11" ht="32.25" customHeight="1" x14ac:dyDescent="0.35">
      <c r="A694" t="s">
        <v>756</v>
      </c>
      <c r="B694" s="5" t="s">
        <v>12</v>
      </c>
      <c r="C694" t="s">
        <v>35</v>
      </c>
      <c r="D694" t="s">
        <v>34</v>
      </c>
      <c r="E694" t="s">
        <v>15</v>
      </c>
      <c r="F694" s="6" t="s">
        <v>16</v>
      </c>
      <c r="G694" s="7" t="s">
        <v>16</v>
      </c>
      <c r="H694" s="7" t="s">
        <v>16</v>
      </c>
      <c r="I694" s="3" t="s">
        <v>1330</v>
      </c>
      <c r="J694" s="3" t="s">
        <v>16</v>
      </c>
      <c r="K694" s="4" t="s">
        <v>1758</v>
      </c>
    </row>
    <row r="695" spans="1:11" ht="32.25" customHeight="1" x14ac:dyDescent="0.35">
      <c r="A695" t="s">
        <v>757</v>
      </c>
      <c r="B695" s="8" t="s">
        <v>12</v>
      </c>
      <c r="C695" t="s">
        <v>35</v>
      </c>
      <c r="D695" t="s">
        <v>30</v>
      </c>
      <c r="E695" t="s">
        <v>31</v>
      </c>
      <c r="F695" s="6" t="s">
        <v>16</v>
      </c>
      <c r="G695" s="7" t="s">
        <v>16</v>
      </c>
      <c r="H695" s="7" t="s">
        <v>16</v>
      </c>
      <c r="I695" s="3" t="s">
        <v>1330</v>
      </c>
      <c r="J695" s="3" t="s">
        <v>16</v>
      </c>
      <c r="K695" s="4" t="s">
        <v>1580</v>
      </c>
    </row>
    <row r="696" spans="1:11" ht="32.25" customHeight="1" x14ac:dyDescent="0.35">
      <c r="A696" t="s">
        <v>757</v>
      </c>
      <c r="B696" s="5" t="s">
        <v>12</v>
      </c>
      <c r="C696" t="s">
        <v>13</v>
      </c>
      <c r="D696" t="s">
        <v>49</v>
      </c>
      <c r="E696" t="s">
        <v>50</v>
      </c>
      <c r="F696" s="6" t="s">
        <v>16</v>
      </c>
      <c r="G696" s="7" t="s">
        <v>16</v>
      </c>
      <c r="H696" s="7" t="s">
        <v>16</v>
      </c>
      <c r="I696" s="3" t="s">
        <v>1330</v>
      </c>
      <c r="J696" s="3" t="s">
        <v>16</v>
      </c>
      <c r="K696" s="4" t="s">
        <v>1239</v>
      </c>
    </row>
    <row r="697" spans="1:11" ht="32.25" customHeight="1" x14ac:dyDescent="0.35">
      <c r="A697" t="s">
        <v>757</v>
      </c>
      <c r="B697" s="8" t="s">
        <v>20</v>
      </c>
      <c r="C697" t="s">
        <v>35</v>
      </c>
      <c r="D697" t="s">
        <v>18</v>
      </c>
      <c r="E697" t="s">
        <v>19</v>
      </c>
      <c r="F697" s="6" t="s">
        <v>16</v>
      </c>
      <c r="G697" s="7" t="s">
        <v>16</v>
      </c>
      <c r="H697" s="7" t="s">
        <v>16</v>
      </c>
      <c r="I697" s="3" t="s">
        <v>1330</v>
      </c>
      <c r="J697" s="3" t="s">
        <v>16</v>
      </c>
      <c r="K697" s="4" t="s">
        <v>1868</v>
      </c>
    </row>
    <row r="698" spans="1:11" ht="32.25" customHeight="1" x14ac:dyDescent="0.35">
      <c r="A698" t="s">
        <v>757</v>
      </c>
      <c r="B698" s="5" t="s">
        <v>94</v>
      </c>
      <c r="C698" t="s">
        <v>13</v>
      </c>
      <c r="D698" t="s">
        <v>30</v>
      </c>
      <c r="E698" t="s">
        <v>31</v>
      </c>
      <c r="F698" s="6" t="s">
        <v>16</v>
      </c>
      <c r="G698" s="7" t="s">
        <v>16</v>
      </c>
      <c r="H698" s="7" t="s">
        <v>16</v>
      </c>
      <c r="I698" s="3" t="s">
        <v>1330</v>
      </c>
      <c r="J698" s="3" t="s">
        <v>22</v>
      </c>
      <c r="K698" s="4" t="s">
        <v>1581</v>
      </c>
    </row>
    <row r="699" spans="1:11" ht="32.25" customHeight="1" x14ac:dyDescent="0.35">
      <c r="A699" t="s">
        <v>758</v>
      </c>
      <c r="B699" s="8" t="s">
        <v>12</v>
      </c>
      <c r="C699" t="s">
        <v>13</v>
      </c>
      <c r="D699" t="s">
        <v>30</v>
      </c>
      <c r="E699" t="s">
        <v>31</v>
      </c>
      <c r="F699" s="6" t="s">
        <v>16</v>
      </c>
      <c r="G699" s="7" t="s">
        <v>16</v>
      </c>
      <c r="H699" s="7" t="s">
        <v>16</v>
      </c>
      <c r="I699" s="3" t="s">
        <v>16</v>
      </c>
      <c r="J699" s="3" t="s">
        <v>16</v>
      </c>
      <c r="K699" s="4" t="s">
        <v>1240</v>
      </c>
    </row>
    <row r="700" spans="1:11" ht="32.25" customHeight="1" x14ac:dyDescent="0.35">
      <c r="A700" t="s">
        <v>758</v>
      </c>
      <c r="B700" s="5" t="s">
        <v>12</v>
      </c>
      <c r="C700" t="s">
        <v>13</v>
      </c>
      <c r="D700" t="s">
        <v>30</v>
      </c>
      <c r="E700" t="s">
        <v>31</v>
      </c>
      <c r="F700" s="6" t="s">
        <v>16</v>
      </c>
      <c r="G700" s="7" t="s">
        <v>16</v>
      </c>
      <c r="H700" s="7" t="s">
        <v>16</v>
      </c>
      <c r="I700" s="3" t="s">
        <v>16</v>
      </c>
      <c r="J700" s="3" t="s">
        <v>16</v>
      </c>
      <c r="K700" s="4" t="s">
        <v>1241</v>
      </c>
    </row>
    <row r="701" spans="1:11" ht="32.25" customHeight="1" x14ac:dyDescent="0.35">
      <c r="A701" t="s">
        <v>758</v>
      </c>
      <c r="B701" s="8" t="s">
        <v>20</v>
      </c>
      <c r="C701" t="s">
        <v>13</v>
      </c>
      <c r="D701" t="s">
        <v>30</v>
      </c>
      <c r="E701" t="s">
        <v>31</v>
      </c>
      <c r="F701" s="6" t="s">
        <v>16</v>
      </c>
      <c r="G701" s="7" t="s">
        <v>16</v>
      </c>
      <c r="H701" s="7" t="s">
        <v>16</v>
      </c>
      <c r="I701" s="3" t="s">
        <v>16</v>
      </c>
      <c r="J701" s="3" t="s">
        <v>16</v>
      </c>
      <c r="K701" s="4" t="s">
        <v>1357</v>
      </c>
    </row>
    <row r="702" spans="1:11" ht="32.25" customHeight="1" x14ac:dyDescent="0.35">
      <c r="A702" t="s">
        <v>759</v>
      </c>
      <c r="B702" s="5" t="s">
        <v>12</v>
      </c>
      <c r="C702" t="s">
        <v>35</v>
      </c>
      <c r="D702" t="s">
        <v>44</v>
      </c>
      <c r="E702" t="s">
        <v>45</v>
      </c>
      <c r="F702" s="6" t="s">
        <v>760</v>
      </c>
      <c r="G702" s="7" t="s">
        <v>172</v>
      </c>
      <c r="H702" s="7" t="s">
        <v>631</v>
      </c>
      <c r="I702" s="3" t="s">
        <v>1330</v>
      </c>
      <c r="J702" s="3" t="s">
        <v>16</v>
      </c>
      <c r="K702" s="4" t="s">
        <v>1473</v>
      </c>
    </row>
    <row r="703" spans="1:11" ht="32.25" customHeight="1" x14ac:dyDescent="0.35">
      <c r="A703" t="s">
        <v>759</v>
      </c>
      <c r="B703" s="8" t="s">
        <v>12</v>
      </c>
      <c r="C703" t="s">
        <v>13</v>
      </c>
      <c r="D703" t="s">
        <v>44</v>
      </c>
      <c r="E703" t="s">
        <v>45</v>
      </c>
      <c r="F703" s="6" t="s">
        <v>761</v>
      </c>
      <c r="G703" s="7" t="s">
        <v>91</v>
      </c>
      <c r="H703" s="7" t="s">
        <v>173</v>
      </c>
      <c r="I703" s="3" t="s">
        <v>1330</v>
      </c>
      <c r="J703" s="3" t="s">
        <v>16</v>
      </c>
      <c r="K703" s="4" t="s">
        <v>1242</v>
      </c>
    </row>
    <row r="704" spans="1:11" ht="32.25" customHeight="1" x14ac:dyDescent="0.35">
      <c r="A704" t="s">
        <v>759</v>
      </c>
      <c r="B704" s="5" t="s">
        <v>12</v>
      </c>
      <c r="C704" t="s">
        <v>35</v>
      </c>
      <c r="D704" t="s">
        <v>30</v>
      </c>
      <c r="E704" t="s">
        <v>31</v>
      </c>
      <c r="F704" s="6" t="s">
        <v>762</v>
      </c>
      <c r="G704" s="7" t="s">
        <v>96</v>
      </c>
      <c r="H704" s="7" t="s">
        <v>28</v>
      </c>
      <c r="I704" s="3" t="s">
        <v>1330</v>
      </c>
      <c r="J704" s="3" t="s">
        <v>16</v>
      </c>
      <c r="K704" s="4" t="s">
        <v>1243</v>
      </c>
    </row>
    <row r="705" spans="1:11" ht="32.25" customHeight="1" x14ac:dyDescent="0.35">
      <c r="A705" t="s">
        <v>763</v>
      </c>
      <c r="B705" s="8" t="s">
        <v>12</v>
      </c>
      <c r="C705" t="s">
        <v>13</v>
      </c>
      <c r="D705" t="s">
        <v>14</v>
      </c>
      <c r="E705" t="s">
        <v>15</v>
      </c>
      <c r="F705" s="6" t="s">
        <v>16</v>
      </c>
      <c r="G705" s="7" t="s">
        <v>16</v>
      </c>
      <c r="H705" s="7" t="s">
        <v>16</v>
      </c>
      <c r="I705" s="3" t="s">
        <v>1330</v>
      </c>
      <c r="J705" s="3" t="s">
        <v>16</v>
      </c>
      <c r="K705" s="4" t="s">
        <v>1756</v>
      </c>
    </row>
    <row r="706" spans="1:11" ht="32.25" customHeight="1" x14ac:dyDescent="0.35">
      <c r="A706" t="s">
        <v>764</v>
      </c>
      <c r="B706" s="5" t="s">
        <v>20</v>
      </c>
      <c r="C706" t="s">
        <v>13</v>
      </c>
      <c r="D706" t="s">
        <v>30</v>
      </c>
      <c r="E706" t="s">
        <v>31</v>
      </c>
      <c r="F706" s="6" t="s">
        <v>765</v>
      </c>
      <c r="G706" s="7" t="s">
        <v>766</v>
      </c>
      <c r="H706" s="7" t="s">
        <v>767</v>
      </c>
      <c r="I706" s="3" t="s">
        <v>1330</v>
      </c>
      <c r="J706" s="3" t="s">
        <v>22</v>
      </c>
      <c r="K706" s="4" t="s">
        <v>1582</v>
      </c>
    </row>
    <row r="707" spans="1:11" ht="32.25" customHeight="1" x14ac:dyDescent="0.35">
      <c r="A707" t="s">
        <v>768</v>
      </c>
      <c r="B707" s="8" t="s">
        <v>12</v>
      </c>
      <c r="C707" t="s">
        <v>35</v>
      </c>
      <c r="D707" t="s">
        <v>769</v>
      </c>
      <c r="E707" t="s">
        <v>15</v>
      </c>
      <c r="F707" s="6" t="s">
        <v>16</v>
      </c>
      <c r="G707" s="7" t="s">
        <v>16</v>
      </c>
      <c r="H707" s="7" t="s">
        <v>16</v>
      </c>
      <c r="I707" s="3" t="s">
        <v>1330</v>
      </c>
      <c r="J707" s="3" t="s">
        <v>43</v>
      </c>
      <c r="K707" s="4" t="s">
        <v>1759</v>
      </c>
    </row>
    <row r="708" spans="1:11" ht="32.25" customHeight="1" x14ac:dyDescent="0.35">
      <c r="A708" t="s">
        <v>770</v>
      </c>
      <c r="B708" s="5" t="s">
        <v>12</v>
      </c>
      <c r="C708" t="s">
        <v>13</v>
      </c>
      <c r="D708" t="s">
        <v>176</v>
      </c>
      <c r="E708" t="s">
        <v>40</v>
      </c>
      <c r="F708" s="6" t="s">
        <v>771</v>
      </c>
      <c r="G708" s="7" t="s">
        <v>771</v>
      </c>
      <c r="H708" s="7" t="s">
        <v>772</v>
      </c>
      <c r="I708" s="3" t="s">
        <v>1330</v>
      </c>
      <c r="J708" s="3" t="s">
        <v>22</v>
      </c>
      <c r="K708" s="4" t="s">
        <v>1474</v>
      </c>
    </row>
    <row r="709" spans="1:11" ht="32.25" customHeight="1" x14ac:dyDescent="0.35">
      <c r="A709" t="s">
        <v>773</v>
      </c>
      <c r="B709" s="8" t="s">
        <v>12</v>
      </c>
      <c r="C709" t="s">
        <v>13</v>
      </c>
      <c r="D709" t="s">
        <v>24</v>
      </c>
      <c r="E709" t="s">
        <v>84</v>
      </c>
      <c r="F709" s="6" t="s">
        <v>16</v>
      </c>
      <c r="G709" s="7" t="s">
        <v>16</v>
      </c>
      <c r="H709" s="7" t="s">
        <v>16</v>
      </c>
      <c r="I709" s="3" t="s">
        <v>16</v>
      </c>
      <c r="J709" s="3" t="s">
        <v>16</v>
      </c>
      <c r="K709" s="4" t="s">
        <v>1244</v>
      </c>
    </row>
    <row r="710" spans="1:11" ht="32.25" customHeight="1" x14ac:dyDescent="0.35">
      <c r="A710" t="s">
        <v>774</v>
      </c>
      <c r="B710" s="5" t="s">
        <v>20</v>
      </c>
      <c r="C710" t="s">
        <v>13</v>
      </c>
      <c r="D710" t="s">
        <v>24</v>
      </c>
      <c r="E710" t="s">
        <v>16</v>
      </c>
      <c r="F710" s="6" t="s">
        <v>775</v>
      </c>
      <c r="G710" s="7" t="s">
        <v>59</v>
      </c>
      <c r="H710" s="7" t="s">
        <v>767</v>
      </c>
      <c r="I710" s="3" t="s">
        <v>1330</v>
      </c>
      <c r="J710" s="3" t="s">
        <v>22</v>
      </c>
      <c r="K710" s="4" t="s">
        <v>1245</v>
      </c>
    </row>
    <row r="711" spans="1:11" ht="32.25" customHeight="1" x14ac:dyDescent="0.35">
      <c r="A711" t="s">
        <v>776</v>
      </c>
      <c r="B711" s="8" t="s">
        <v>12</v>
      </c>
      <c r="C711" t="s">
        <v>13</v>
      </c>
      <c r="D711" t="s">
        <v>44</v>
      </c>
      <c r="E711" t="s">
        <v>45</v>
      </c>
      <c r="F711" s="6" t="s">
        <v>16</v>
      </c>
      <c r="G711" s="7" t="s">
        <v>16</v>
      </c>
      <c r="H711" s="7" t="s">
        <v>16</v>
      </c>
      <c r="I711" s="3" t="s">
        <v>1330</v>
      </c>
      <c r="J711" s="3" t="s">
        <v>16</v>
      </c>
      <c r="K711" s="4" t="s">
        <v>1760</v>
      </c>
    </row>
    <row r="712" spans="1:11" ht="32.25" customHeight="1" x14ac:dyDescent="0.35">
      <c r="A712" t="s">
        <v>776</v>
      </c>
      <c r="B712" s="5" t="s">
        <v>12</v>
      </c>
      <c r="C712" t="s">
        <v>13</v>
      </c>
      <c r="D712" t="s">
        <v>30</v>
      </c>
      <c r="E712" t="s">
        <v>31</v>
      </c>
      <c r="F712" s="6" t="s">
        <v>16</v>
      </c>
      <c r="G712" s="7" t="s">
        <v>16</v>
      </c>
      <c r="H712" s="7" t="s">
        <v>16</v>
      </c>
      <c r="I712" s="3" t="s">
        <v>1330</v>
      </c>
      <c r="J712" s="3" t="s">
        <v>16</v>
      </c>
      <c r="K712" s="4" t="s">
        <v>1869</v>
      </c>
    </row>
    <row r="713" spans="1:11" ht="32.25" customHeight="1" x14ac:dyDescent="0.35">
      <c r="A713" t="s">
        <v>776</v>
      </c>
      <c r="B713" s="8" t="s">
        <v>20</v>
      </c>
      <c r="C713" t="s">
        <v>13</v>
      </c>
      <c r="D713" t="s">
        <v>44</v>
      </c>
      <c r="E713" t="s">
        <v>45</v>
      </c>
      <c r="F713" s="6" t="s">
        <v>16</v>
      </c>
      <c r="G713" s="7" t="s">
        <v>16</v>
      </c>
      <c r="H713" s="7" t="s">
        <v>16</v>
      </c>
      <c r="I713" s="3" t="s">
        <v>1330</v>
      </c>
      <c r="J713" s="3" t="s">
        <v>16</v>
      </c>
      <c r="K713" s="4" t="s">
        <v>1246</v>
      </c>
    </row>
    <row r="714" spans="1:11" ht="32.25" customHeight="1" x14ac:dyDescent="0.35">
      <c r="A714" t="s">
        <v>777</v>
      </c>
      <c r="B714" s="5" t="s">
        <v>12</v>
      </c>
      <c r="C714" t="s">
        <v>13</v>
      </c>
      <c r="D714" t="s">
        <v>46</v>
      </c>
      <c r="E714" t="s">
        <v>47</v>
      </c>
      <c r="F714" s="2" t="s">
        <v>778</v>
      </c>
      <c r="G714" t="s">
        <v>425</v>
      </c>
      <c r="H714" t="s">
        <v>182</v>
      </c>
      <c r="I714" s="3" t="s">
        <v>1330</v>
      </c>
      <c r="J714" s="3" t="s">
        <v>22</v>
      </c>
      <c r="K714" s="4" t="s">
        <v>1475</v>
      </c>
    </row>
    <row r="715" spans="1:11" ht="32.25" customHeight="1" x14ac:dyDescent="0.35">
      <c r="A715" t="s">
        <v>779</v>
      </c>
      <c r="B715" s="8" t="s">
        <v>12</v>
      </c>
      <c r="C715" t="s">
        <v>35</v>
      </c>
      <c r="D715" t="s">
        <v>14</v>
      </c>
      <c r="E715" t="s">
        <v>15</v>
      </c>
      <c r="F715" s="6" t="s">
        <v>780</v>
      </c>
      <c r="G715" s="7" t="s">
        <v>781</v>
      </c>
      <c r="H715" s="7" t="s">
        <v>782</v>
      </c>
      <c r="I715" s="3" t="s">
        <v>1330</v>
      </c>
      <c r="J715" s="3" t="s">
        <v>22</v>
      </c>
      <c r="K715" s="4" t="s">
        <v>1247</v>
      </c>
    </row>
    <row r="716" spans="1:11" ht="32.25" customHeight="1" x14ac:dyDescent="0.35">
      <c r="A716" t="s">
        <v>783</v>
      </c>
      <c r="B716" s="5" t="s">
        <v>20</v>
      </c>
      <c r="C716" t="s">
        <v>35</v>
      </c>
      <c r="D716" t="s">
        <v>259</v>
      </c>
      <c r="E716" t="s">
        <v>118</v>
      </c>
      <c r="F716" s="6" t="s">
        <v>762</v>
      </c>
      <c r="G716" s="7" t="s">
        <v>96</v>
      </c>
      <c r="H716" s="7" t="s">
        <v>28</v>
      </c>
      <c r="I716" s="3" t="s">
        <v>1330</v>
      </c>
      <c r="J716" s="3" t="s">
        <v>22</v>
      </c>
      <c r="K716" s="4" t="s">
        <v>1761</v>
      </c>
    </row>
    <row r="717" spans="1:11" ht="32.25" customHeight="1" x14ac:dyDescent="0.35">
      <c r="A717" t="s">
        <v>784</v>
      </c>
      <c r="B717" s="8" t="s">
        <v>94</v>
      </c>
      <c r="C717" t="s">
        <v>13</v>
      </c>
      <c r="D717" t="s">
        <v>30</v>
      </c>
      <c r="E717" t="s">
        <v>31</v>
      </c>
      <c r="F717" s="6" t="s">
        <v>16</v>
      </c>
      <c r="G717" s="7" t="s">
        <v>16</v>
      </c>
      <c r="H717" s="7" t="s">
        <v>16</v>
      </c>
      <c r="I717" s="3" t="s">
        <v>16</v>
      </c>
      <c r="J717" s="3" t="s">
        <v>16</v>
      </c>
      <c r="K717" s="4" t="s">
        <v>1248</v>
      </c>
    </row>
    <row r="718" spans="1:11" ht="32.25" customHeight="1" x14ac:dyDescent="0.35">
      <c r="A718" t="s">
        <v>785</v>
      </c>
      <c r="B718" s="5" t="s">
        <v>21</v>
      </c>
      <c r="C718" t="s">
        <v>35</v>
      </c>
      <c r="D718" t="s">
        <v>18</v>
      </c>
      <c r="E718" t="s">
        <v>19</v>
      </c>
      <c r="F718" s="6" t="s">
        <v>16</v>
      </c>
      <c r="G718" s="7" t="s">
        <v>16</v>
      </c>
      <c r="H718" s="7" t="s">
        <v>16</v>
      </c>
      <c r="I718" s="3" t="s">
        <v>1330</v>
      </c>
      <c r="J718" s="3" t="s">
        <v>16</v>
      </c>
      <c r="K718" s="4" t="s">
        <v>1762</v>
      </c>
    </row>
    <row r="719" spans="1:11" ht="32.25" customHeight="1" x14ac:dyDescent="0.35">
      <c r="A719" t="s">
        <v>786</v>
      </c>
      <c r="B719" s="8" t="s">
        <v>12</v>
      </c>
      <c r="C719" t="s">
        <v>13</v>
      </c>
      <c r="D719" t="s">
        <v>534</v>
      </c>
      <c r="E719" t="s">
        <v>535</v>
      </c>
      <c r="F719" s="6" t="s">
        <v>787</v>
      </c>
      <c r="G719" s="7" t="s">
        <v>788</v>
      </c>
      <c r="H719" s="7" t="s">
        <v>97</v>
      </c>
      <c r="I719" s="3" t="s">
        <v>1330</v>
      </c>
      <c r="J719" s="3" t="s">
        <v>80</v>
      </c>
      <c r="K719" s="4" t="s">
        <v>1215</v>
      </c>
    </row>
    <row r="720" spans="1:11" ht="32.25" customHeight="1" x14ac:dyDescent="0.35">
      <c r="A720" t="s">
        <v>789</v>
      </c>
      <c r="B720" s="5" t="s">
        <v>12</v>
      </c>
      <c r="C720" t="s">
        <v>13</v>
      </c>
      <c r="D720" t="s">
        <v>790</v>
      </c>
      <c r="E720" t="s">
        <v>45</v>
      </c>
      <c r="F720" s="6" t="s">
        <v>16</v>
      </c>
      <c r="G720" s="7" t="s">
        <v>16</v>
      </c>
      <c r="H720" s="7" t="s">
        <v>16</v>
      </c>
      <c r="I720" s="3" t="s">
        <v>16</v>
      </c>
      <c r="J720" s="3" t="s">
        <v>16</v>
      </c>
      <c r="K720" s="4" t="s">
        <v>1476</v>
      </c>
    </row>
    <row r="721" spans="1:11" ht="32.25" customHeight="1" x14ac:dyDescent="0.35">
      <c r="A721" t="s">
        <v>791</v>
      </c>
      <c r="B721" s="8" t="s">
        <v>21</v>
      </c>
      <c r="C721" t="s">
        <v>13</v>
      </c>
      <c r="D721" t="s">
        <v>14</v>
      </c>
      <c r="E721" t="s">
        <v>15</v>
      </c>
      <c r="F721" s="6" t="s">
        <v>16</v>
      </c>
      <c r="G721" s="7" t="s">
        <v>16</v>
      </c>
      <c r="H721" s="7" t="s">
        <v>16</v>
      </c>
      <c r="I721" s="3" t="s">
        <v>1330</v>
      </c>
      <c r="J721" s="3" t="s">
        <v>16</v>
      </c>
      <c r="K721" s="4" t="s">
        <v>1249</v>
      </c>
    </row>
    <row r="722" spans="1:11" ht="32.25" customHeight="1" x14ac:dyDescent="0.35">
      <c r="A722" t="s">
        <v>792</v>
      </c>
      <c r="B722" s="5" t="s">
        <v>53</v>
      </c>
      <c r="C722" t="s">
        <v>35</v>
      </c>
      <c r="D722" t="s">
        <v>34</v>
      </c>
      <c r="E722" t="s">
        <v>15</v>
      </c>
      <c r="F722" s="6" t="s">
        <v>97</v>
      </c>
      <c r="G722" s="7" t="s">
        <v>16</v>
      </c>
      <c r="H722" s="7" t="s">
        <v>250</v>
      </c>
      <c r="I722" s="3" t="s">
        <v>1330</v>
      </c>
      <c r="J722" s="3" t="s">
        <v>22</v>
      </c>
      <c r="K722" s="4" t="s">
        <v>1250</v>
      </c>
    </row>
    <row r="723" spans="1:11" ht="32.25" customHeight="1" x14ac:dyDescent="0.35">
      <c r="A723" t="s">
        <v>793</v>
      </c>
      <c r="B723" s="8" t="s">
        <v>12</v>
      </c>
      <c r="C723" t="s">
        <v>13</v>
      </c>
      <c r="D723" t="s">
        <v>44</v>
      </c>
      <c r="E723" t="s">
        <v>45</v>
      </c>
      <c r="F723" s="6" t="s">
        <v>16</v>
      </c>
      <c r="G723" s="7" t="s">
        <v>16</v>
      </c>
      <c r="H723" s="7" t="s">
        <v>16</v>
      </c>
      <c r="I723" s="3" t="s">
        <v>1330</v>
      </c>
      <c r="J723" s="3" t="s">
        <v>16</v>
      </c>
      <c r="K723" s="4" t="s">
        <v>1358</v>
      </c>
    </row>
    <row r="724" spans="1:11" ht="32.25" customHeight="1" x14ac:dyDescent="0.35">
      <c r="A724" t="s">
        <v>794</v>
      </c>
      <c r="B724" s="5" t="s">
        <v>12</v>
      </c>
      <c r="C724" t="s">
        <v>13</v>
      </c>
      <c r="D724" t="s">
        <v>30</v>
      </c>
      <c r="E724" t="s">
        <v>31</v>
      </c>
      <c r="F724" s="6" t="s">
        <v>16</v>
      </c>
      <c r="G724" s="7" t="s">
        <v>16</v>
      </c>
      <c r="H724" s="7" t="s">
        <v>16</v>
      </c>
      <c r="I724" s="3" t="s">
        <v>1330</v>
      </c>
      <c r="J724" s="3" t="s">
        <v>16</v>
      </c>
      <c r="K724" s="4" t="s">
        <v>1763</v>
      </c>
    </row>
    <row r="725" spans="1:11" ht="32.25" customHeight="1" x14ac:dyDescent="0.35">
      <c r="A725" t="s">
        <v>795</v>
      </c>
      <c r="B725" s="8" t="s">
        <v>12</v>
      </c>
      <c r="C725" t="s">
        <v>35</v>
      </c>
      <c r="D725" t="s">
        <v>796</v>
      </c>
      <c r="E725" t="s">
        <v>40</v>
      </c>
      <c r="F725" s="6" t="s">
        <v>797</v>
      </c>
      <c r="G725" s="7" t="s">
        <v>181</v>
      </c>
      <c r="H725" s="7" t="s">
        <v>798</v>
      </c>
      <c r="I725" s="3" t="s">
        <v>1330</v>
      </c>
      <c r="J725" s="3" t="s">
        <v>22</v>
      </c>
      <c r="K725" s="4" t="s">
        <v>1382</v>
      </c>
    </row>
    <row r="726" spans="1:11" ht="32.25" customHeight="1" x14ac:dyDescent="0.35">
      <c r="A726" t="s">
        <v>799</v>
      </c>
      <c r="B726" s="5" t="s">
        <v>12</v>
      </c>
      <c r="C726" t="s">
        <v>13</v>
      </c>
      <c r="D726" t="s">
        <v>18</v>
      </c>
      <c r="E726" t="s">
        <v>19</v>
      </c>
      <c r="F726" s="6" t="s">
        <v>16</v>
      </c>
      <c r="G726" s="7" t="s">
        <v>16</v>
      </c>
      <c r="H726" s="7" t="s">
        <v>16</v>
      </c>
      <c r="I726" s="3" t="s">
        <v>1330</v>
      </c>
      <c r="J726" s="3" t="s">
        <v>16</v>
      </c>
      <c r="K726" s="4" t="s">
        <v>1359</v>
      </c>
    </row>
    <row r="727" spans="1:11" ht="32.25" customHeight="1" x14ac:dyDescent="0.35">
      <c r="A727" t="s">
        <v>800</v>
      </c>
      <c r="B727" s="8" t="s">
        <v>56</v>
      </c>
      <c r="C727" t="s">
        <v>13</v>
      </c>
      <c r="D727" t="s">
        <v>14</v>
      </c>
      <c r="E727" t="s">
        <v>15</v>
      </c>
      <c r="F727" s="6" t="s">
        <v>16</v>
      </c>
      <c r="G727" s="7" t="s">
        <v>16</v>
      </c>
      <c r="H727" s="7" t="s">
        <v>16</v>
      </c>
      <c r="I727" s="3" t="s">
        <v>1330</v>
      </c>
      <c r="J727" s="3" t="s">
        <v>16</v>
      </c>
      <c r="K727" s="4" t="s">
        <v>1251</v>
      </c>
    </row>
    <row r="728" spans="1:11" ht="32.25" customHeight="1" x14ac:dyDescent="0.35">
      <c r="A728" t="s">
        <v>801</v>
      </c>
      <c r="B728" s="5" t="s">
        <v>12</v>
      </c>
      <c r="C728" t="s">
        <v>13</v>
      </c>
      <c r="D728" t="s">
        <v>34</v>
      </c>
      <c r="E728" t="s">
        <v>15</v>
      </c>
      <c r="F728" s="6" t="s">
        <v>16</v>
      </c>
      <c r="G728" s="7" t="s">
        <v>16</v>
      </c>
      <c r="H728" s="7" t="s">
        <v>16</v>
      </c>
      <c r="I728" s="3" t="s">
        <v>1330</v>
      </c>
      <c r="J728" s="3" t="s">
        <v>16</v>
      </c>
      <c r="K728" s="4" t="s">
        <v>1252</v>
      </c>
    </row>
    <row r="729" spans="1:11" ht="32.25" customHeight="1" x14ac:dyDescent="0.35">
      <c r="A729" t="s">
        <v>802</v>
      </c>
      <c r="B729" s="8" t="s">
        <v>53</v>
      </c>
      <c r="C729" t="s">
        <v>35</v>
      </c>
      <c r="D729" t="s">
        <v>14</v>
      </c>
      <c r="E729" t="s">
        <v>15</v>
      </c>
      <c r="F729" s="6" t="s">
        <v>803</v>
      </c>
      <c r="G729" s="7" t="s">
        <v>804</v>
      </c>
      <c r="H729" s="7" t="s">
        <v>392</v>
      </c>
      <c r="I729" s="3" t="s">
        <v>1330</v>
      </c>
      <c r="J729" s="3" t="s">
        <v>22</v>
      </c>
      <c r="K729" s="4" t="s">
        <v>1253</v>
      </c>
    </row>
    <row r="730" spans="1:11" ht="32.25" customHeight="1" x14ac:dyDescent="0.35">
      <c r="A730" t="s">
        <v>805</v>
      </c>
      <c r="B730" s="5" t="s">
        <v>12</v>
      </c>
      <c r="C730" t="s">
        <v>35</v>
      </c>
      <c r="D730" t="s">
        <v>213</v>
      </c>
      <c r="E730" t="s">
        <v>214</v>
      </c>
      <c r="F730" s="2" t="s">
        <v>70</v>
      </c>
      <c r="G730" t="s">
        <v>59</v>
      </c>
      <c r="H730" t="s">
        <v>71</v>
      </c>
      <c r="I730" s="3" t="s">
        <v>1330</v>
      </c>
      <c r="J730" s="3" t="s">
        <v>183</v>
      </c>
      <c r="K730" s="4" t="s">
        <v>1254</v>
      </c>
    </row>
    <row r="731" spans="1:11" ht="32.25" customHeight="1" x14ac:dyDescent="0.35">
      <c r="A731" t="s">
        <v>806</v>
      </c>
      <c r="B731" s="8" t="s">
        <v>12</v>
      </c>
      <c r="C731" t="s">
        <v>13</v>
      </c>
      <c r="D731" t="s">
        <v>18</v>
      </c>
      <c r="E731" t="s">
        <v>19</v>
      </c>
      <c r="F731" s="9" t="s">
        <v>99</v>
      </c>
      <c r="G731" s="7" t="s">
        <v>16</v>
      </c>
      <c r="H731" s="7" t="s">
        <v>16</v>
      </c>
      <c r="I731" s="3" t="s">
        <v>1330</v>
      </c>
      <c r="J731" s="3" t="s">
        <v>16</v>
      </c>
      <c r="K731" s="4" t="s">
        <v>1898</v>
      </c>
    </row>
    <row r="732" spans="1:11" ht="32.25" customHeight="1" x14ac:dyDescent="0.35">
      <c r="A732" t="s">
        <v>807</v>
      </c>
      <c r="B732" s="5" t="s">
        <v>20</v>
      </c>
      <c r="C732" t="s">
        <v>13</v>
      </c>
      <c r="D732" t="s">
        <v>14</v>
      </c>
      <c r="E732" t="s">
        <v>15</v>
      </c>
      <c r="F732" s="6" t="s">
        <v>16</v>
      </c>
      <c r="G732" s="7" t="s">
        <v>16</v>
      </c>
      <c r="H732" s="7" t="s">
        <v>16</v>
      </c>
      <c r="I732" s="3" t="s">
        <v>16</v>
      </c>
      <c r="J732" s="3" t="s">
        <v>16</v>
      </c>
      <c r="K732" s="4" t="s">
        <v>1255</v>
      </c>
    </row>
    <row r="733" spans="1:11" ht="32.25" customHeight="1" x14ac:dyDescent="0.35">
      <c r="A733" t="s">
        <v>808</v>
      </c>
      <c r="B733" s="8" t="s">
        <v>12</v>
      </c>
      <c r="C733" t="s">
        <v>13</v>
      </c>
      <c r="D733" t="s">
        <v>18</v>
      </c>
      <c r="E733" t="s">
        <v>19</v>
      </c>
      <c r="F733" s="6" t="s">
        <v>16</v>
      </c>
      <c r="G733" s="7" t="s">
        <v>16</v>
      </c>
      <c r="H733" s="7" t="s">
        <v>16</v>
      </c>
      <c r="I733" s="3" t="s">
        <v>16</v>
      </c>
      <c r="J733" s="3" t="s">
        <v>16</v>
      </c>
      <c r="K733" s="4" t="s">
        <v>1764</v>
      </c>
    </row>
    <row r="734" spans="1:11" ht="32.25" customHeight="1" x14ac:dyDescent="0.35">
      <c r="A734" t="s">
        <v>809</v>
      </c>
      <c r="B734" s="5" t="s">
        <v>12</v>
      </c>
      <c r="C734" t="s">
        <v>13</v>
      </c>
      <c r="D734" t="s">
        <v>30</v>
      </c>
      <c r="E734" t="s">
        <v>31</v>
      </c>
      <c r="F734" s="6" t="s">
        <v>810</v>
      </c>
      <c r="G734" s="7" t="s">
        <v>172</v>
      </c>
      <c r="H734" s="7" t="s">
        <v>205</v>
      </c>
      <c r="I734" s="3" t="s">
        <v>16</v>
      </c>
      <c r="J734" s="3" t="s">
        <v>16</v>
      </c>
      <c r="K734" s="4" t="s">
        <v>1477</v>
      </c>
    </row>
    <row r="735" spans="1:11" ht="32.25" customHeight="1" x14ac:dyDescent="0.35">
      <c r="A735" t="s">
        <v>811</v>
      </c>
      <c r="B735" s="8" t="s">
        <v>12</v>
      </c>
      <c r="C735" t="s">
        <v>13</v>
      </c>
      <c r="D735" t="s">
        <v>24</v>
      </c>
      <c r="E735" t="s">
        <v>84</v>
      </c>
      <c r="F735" s="6" t="s">
        <v>16</v>
      </c>
      <c r="G735" s="7" t="s">
        <v>16</v>
      </c>
      <c r="H735" s="7" t="s">
        <v>16</v>
      </c>
      <c r="I735" s="3" t="s">
        <v>16</v>
      </c>
      <c r="J735" s="3" t="s">
        <v>16</v>
      </c>
      <c r="K735" s="4" t="s">
        <v>1583</v>
      </c>
    </row>
    <row r="736" spans="1:11" ht="32.25" customHeight="1" x14ac:dyDescent="0.35">
      <c r="A736" t="s">
        <v>812</v>
      </c>
      <c r="B736" s="5" t="s">
        <v>12</v>
      </c>
      <c r="C736" t="s">
        <v>13</v>
      </c>
      <c r="D736" t="s">
        <v>69</v>
      </c>
      <c r="E736" t="s">
        <v>15</v>
      </c>
      <c r="F736" s="6" t="s">
        <v>16</v>
      </c>
      <c r="G736" s="7" t="s">
        <v>16</v>
      </c>
      <c r="H736" s="7" t="s">
        <v>16</v>
      </c>
      <c r="I736" s="3" t="s">
        <v>1330</v>
      </c>
      <c r="J736" s="3" t="s">
        <v>80</v>
      </c>
      <c r="K736" s="4" t="s">
        <v>1900</v>
      </c>
    </row>
    <row r="737" spans="1:11" ht="32.25" customHeight="1" x14ac:dyDescent="0.35">
      <c r="A737" t="s">
        <v>813</v>
      </c>
      <c r="B737" s="8" t="s">
        <v>12</v>
      </c>
      <c r="C737" t="s">
        <v>13</v>
      </c>
      <c r="D737" t="s">
        <v>18</v>
      </c>
      <c r="E737" t="s">
        <v>19</v>
      </c>
      <c r="F737" s="6" t="s">
        <v>95</v>
      </c>
      <c r="G737" s="7" t="s">
        <v>96</v>
      </c>
      <c r="H737" s="7" t="s">
        <v>97</v>
      </c>
      <c r="I737" s="3" t="s">
        <v>1330</v>
      </c>
      <c r="J737" s="3" t="s">
        <v>183</v>
      </c>
      <c r="K737" s="4" t="s">
        <v>1765</v>
      </c>
    </row>
    <row r="738" spans="1:11" ht="32.25" customHeight="1" x14ac:dyDescent="0.35">
      <c r="A738" t="s">
        <v>814</v>
      </c>
      <c r="B738" s="5" t="s">
        <v>12</v>
      </c>
      <c r="C738" t="s">
        <v>35</v>
      </c>
      <c r="D738" t="s">
        <v>30</v>
      </c>
      <c r="E738" t="s">
        <v>31</v>
      </c>
      <c r="F738" s="6" t="s">
        <v>16</v>
      </c>
      <c r="G738" s="7" t="s">
        <v>16</v>
      </c>
      <c r="H738" s="7" t="s">
        <v>16</v>
      </c>
      <c r="I738" s="3" t="s">
        <v>1330</v>
      </c>
      <c r="J738" s="3" t="s">
        <v>16</v>
      </c>
      <c r="K738" s="4" t="s">
        <v>1256</v>
      </c>
    </row>
    <row r="739" spans="1:11" ht="32.25" customHeight="1" x14ac:dyDescent="0.35">
      <c r="A739" t="s">
        <v>814</v>
      </c>
      <c r="B739" s="8" t="s">
        <v>12</v>
      </c>
      <c r="C739" t="s">
        <v>35</v>
      </c>
      <c r="D739" t="s">
        <v>30</v>
      </c>
      <c r="E739" t="s">
        <v>31</v>
      </c>
      <c r="F739" s="6" t="s">
        <v>16</v>
      </c>
      <c r="G739" s="7" t="s">
        <v>16</v>
      </c>
      <c r="H739" s="7" t="s">
        <v>16</v>
      </c>
      <c r="I739" s="3" t="s">
        <v>1330</v>
      </c>
      <c r="J739" s="3" t="s">
        <v>16</v>
      </c>
      <c r="K739" s="4" t="s">
        <v>1257</v>
      </c>
    </row>
    <row r="740" spans="1:11" ht="32.25" customHeight="1" x14ac:dyDescent="0.35">
      <c r="A740" t="s">
        <v>814</v>
      </c>
      <c r="B740" s="5" t="s">
        <v>56</v>
      </c>
      <c r="C740" t="s">
        <v>13</v>
      </c>
      <c r="D740" t="s">
        <v>30</v>
      </c>
      <c r="E740" t="s">
        <v>31</v>
      </c>
      <c r="F740" s="6" t="s">
        <v>16</v>
      </c>
      <c r="G740" s="7" t="s">
        <v>16</v>
      </c>
      <c r="H740" s="7" t="s">
        <v>16</v>
      </c>
      <c r="I740" s="3" t="s">
        <v>1330</v>
      </c>
      <c r="J740" s="3" t="s">
        <v>16</v>
      </c>
      <c r="K740" s="4" t="s">
        <v>1809</v>
      </c>
    </row>
    <row r="741" spans="1:11" ht="32.25" customHeight="1" x14ac:dyDescent="0.35">
      <c r="A741" t="s">
        <v>815</v>
      </c>
      <c r="B741" s="8" t="s">
        <v>12</v>
      </c>
      <c r="C741" t="s">
        <v>13</v>
      </c>
      <c r="D741" t="s">
        <v>30</v>
      </c>
      <c r="E741" t="s">
        <v>31</v>
      </c>
      <c r="F741" s="6" t="s">
        <v>16</v>
      </c>
      <c r="G741" s="7" t="s">
        <v>16</v>
      </c>
      <c r="H741" s="7" t="s">
        <v>16</v>
      </c>
      <c r="I741" s="3" t="s">
        <v>1330</v>
      </c>
      <c r="J741" s="3" t="s">
        <v>16</v>
      </c>
      <c r="K741" s="4" t="s">
        <v>1478</v>
      </c>
    </row>
    <row r="742" spans="1:11" ht="32.25" customHeight="1" x14ac:dyDescent="0.35">
      <c r="A742" t="s">
        <v>816</v>
      </c>
      <c r="B742" s="5" t="s">
        <v>12</v>
      </c>
      <c r="C742" t="s">
        <v>35</v>
      </c>
      <c r="D742" t="s">
        <v>34</v>
      </c>
      <c r="E742" t="s">
        <v>15</v>
      </c>
      <c r="F742" s="6" t="s">
        <v>243</v>
      </c>
      <c r="G742" s="7" t="s">
        <v>91</v>
      </c>
      <c r="H742" s="7" t="s">
        <v>28</v>
      </c>
      <c r="I742" s="3" t="s">
        <v>1330</v>
      </c>
      <c r="J742" s="3" t="s">
        <v>22</v>
      </c>
      <c r="K742" s="4" t="s">
        <v>1766</v>
      </c>
    </row>
    <row r="743" spans="1:11" ht="32.25" customHeight="1" x14ac:dyDescent="0.35">
      <c r="A743" t="s">
        <v>817</v>
      </c>
      <c r="B743" s="8" t="s">
        <v>53</v>
      </c>
      <c r="C743" t="s">
        <v>35</v>
      </c>
      <c r="D743" t="s">
        <v>18</v>
      </c>
      <c r="E743" t="s">
        <v>19</v>
      </c>
      <c r="F743" s="6" t="s">
        <v>818</v>
      </c>
      <c r="G743" s="7" t="s">
        <v>488</v>
      </c>
      <c r="H743" s="7" t="s">
        <v>16</v>
      </c>
      <c r="I743" s="3" t="s">
        <v>1330</v>
      </c>
      <c r="J743" s="3" t="s">
        <v>22</v>
      </c>
      <c r="K743" s="4" t="s">
        <v>1258</v>
      </c>
    </row>
    <row r="744" spans="1:11" ht="32.25" customHeight="1" x14ac:dyDescent="0.35">
      <c r="A744" t="s">
        <v>819</v>
      </c>
      <c r="B744" s="5" t="s">
        <v>94</v>
      </c>
      <c r="C744" t="s">
        <v>13</v>
      </c>
      <c r="D744" t="s">
        <v>14</v>
      </c>
      <c r="E744" t="s">
        <v>15</v>
      </c>
      <c r="F744" s="6" t="s">
        <v>16</v>
      </c>
      <c r="G744" s="7" t="s">
        <v>16</v>
      </c>
      <c r="H744" s="7" t="s">
        <v>16</v>
      </c>
      <c r="I744" s="3" t="s">
        <v>1330</v>
      </c>
      <c r="J744" s="3" t="s">
        <v>16</v>
      </c>
      <c r="K744" s="4" t="s">
        <v>1259</v>
      </c>
    </row>
    <row r="745" spans="1:11" ht="32.25" customHeight="1" x14ac:dyDescent="0.35">
      <c r="A745" t="s">
        <v>820</v>
      </c>
      <c r="B745" s="8" t="s">
        <v>94</v>
      </c>
      <c r="C745" t="s">
        <v>35</v>
      </c>
      <c r="D745" t="s">
        <v>34</v>
      </c>
      <c r="E745" t="s">
        <v>15</v>
      </c>
      <c r="F745" s="6" t="s">
        <v>667</v>
      </c>
      <c r="G745" s="7" t="s">
        <v>27</v>
      </c>
      <c r="H745" s="7" t="s">
        <v>559</v>
      </c>
      <c r="I745" s="3" t="s">
        <v>1330</v>
      </c>
      <c r="J745" s="3" t="s">
        <v>43</v>
      </c>
      <c r="K745" s="4" t="s">
        <v>1260</v>
      </c>
    </row>
    <row r="746" spans="1:11" ht="32.25" customHeight="1" x14ac:dyDescent="0.35">
      <c r="A746" t="s">
        <v>821</v>
      </c>
      <c r="B746" s="5" t="s">
        <v>12</v>
      </c>
      <c r="C746" t="s">
        <v>35</v>
      </c>
      <c r="D746" t="s">
        <v>822</v>
      </c>
      <c r="E746" t="s">
        <v>31</v>
      </c>
      <c r="F746" s="6" t="s">
        <v>16</v>
      </c>
      <c r="G746" s="7" t="s">
        <v>16</v>
      </c>
      <c r="H746" s="7" t="s">
        <v>16</v>
      </c>
      <c r="I746" s="3" t="s">
        <v>1330</v>
      </c>
      <c r="J746" s="3" t="s">
        <v>22</v>
      </c>
      <c r="K746" s="4" t="s">
        <v>1261</v>
      </c>
    </row>
    <row r="747" spans="1:11" ht="32.25" customHeight="1" x14ac:dyDescent="0.35">
      <c r="A747" t="s">
        <v>823</v>
      </c>
      <c r="B747" s="8" t="s">
        <v>12</v>
      </c>
      <c r="C747" t="s">
        <v>13</v>
      </c>
      <c r="D747" t="s">
        <v>14</v>
      </c>
      <c r="E747" t="s">
        <v>15</v>
      </c>
      <c r="F747" s="6" t="s">
        <v>16</v>
      </c>
      <c r="G747" s="7" t="s">
        <v>16</v>
      </c>
      <c r="H747" s="7" t="s">
        <v>16</v>
      </c>
      <c r="I747" s="3" t="s">
        <v>16</v>
      </c>
      <c r="J747" s="3" t="s">
        <v>16</v>
      </c>
      <c r="K747" s="4" t="s">
        <v>1262</v>
      </c>
    </row>
    <row r="748" spans="1:11" ht="32.25" customHeight="1" x14ac:dyDescent="0.35">
      <c r="A748" t="s">
        <v>824</v>
      </c>
      <c r="B748" s="5" t="s">
        <v>21</v>
      </c>
      <c r="C748" t="s">
        <v>13</v>
      </c>
      <c r="D748" t="s">
        <v>24</v>
      </c>
      <c r="E748" t="s">
        <v>84</v>
      </c>
      <c r="F748" s="6" t="s">
        <v>16</v>
      </c>
      <c r="G748" s="7" t="s">
        <v>16</v>
      </c>
      <c r="H748" s="7" t="s">
        <v>16</v>
      </c>
      <c r="I748" s="3" t="s">
        <v>1330</v>
      </c>
      <c r="J748" s="3" t="s">
        <v>16</v>
      </c>
      <c r="K748" s="4" t="s">
        <v>1767</v>
      </c>
    </row>
    <row r="749" spans="1:11" ht="32.25" customHeight="1" x14ac:dyDescent="0.35">
      <c r="A749" t="s">
        <v>825</v>
      </c>
      <c r="B749" s="8" t="s">
        <v>12</v>
      </c>
      <c r="C749" t="s">
        <v>13</v>
      </c>
      <c r="D749" t="s">
        <v>30</v>
      </c>
      <c r="E749" t="s">
        <v>31</v>
      </c>
      <c r="F749" s="6" t="s">
        <v>16</v>
      </c>
      <c r="G749" s="7" t="s">
        <v>16</v>
      </c>
      <c r="H749" s="7" t="s">
        <v>16</v>
      </c>
      <c r="I749" s="3" t="s">
        <v>1330</v>
      </c>
      <c r="J749" s="3" t="s">
        <v>16</v>
      </c>
      <c r="K749" s="4" t="s">
        <v>1263</v>
      </c>
    </row>
    <row r="750" spans="1:11" ht="32.25" customHeight="1" x14ac:dyDescent="0.35">
      <c r="A750" t="s">
        <v>826</v>
      </c>
      <c r="B750" s="5" t="s">
        <v>12</v>
      </c>
      <c r="C750" t="s">
        <v>13</v>
      </c>
      <c r="D750" t="s">
        <v>105</v>
      </c>
      <c r="E750" t="s">
        <v>15</v>
      </c>
      <c r="F750" s="6" t="s">
        <v>90</v>
      </c>
      <c r="G750" s="7" t="s">
        <v>91</v>
      </c>
      <c r="H750" s="7" t="s">
        <v>92</v>
      </c>
      <c r="I750" s="3" t="s">
        <v>1330</v>
      </c>
      <c r="J750" s="3" t="s">
        <v>22</v>
      </c>
      <c r="K750" s="4" t="s">
        <v>1264</v>
      </c>
    </row>
    <row r="751" spans="1:11" ht="32.25" customHeight="1" x14ac:dyDescent="0.35">
      <c r="A751" t="s">
        <v>827</v>
      </c>
      <c r="B751" s="8" t="s">
        <v>20</v>
      </c>
      <c r="C751" t="s">
        <v>13</v>
      </c>
      <c r="D751" t="s">
        <v>256</v>
      </c>
      <c r="E751" t="s">
        <v>118</v>
      </c>
      <c r="F751" s="6" t="s">
        <v>828</v>
      </c>
      <c r="G751" s="7" t="s">
        <v>208</v>
      </c>
      <c r="H751" s="7" t="s">
        <v>581</v>
      </c>
      <c r="I751" s="3" t="s">
        <v>1330</v>
      </c>
      <c r="J751" s="3" t="s">
        <v>22</v>
      </c>
      <c r="K751" s="4" t="s">
        <v>1265</v>
      </c>
    </row>
    <row r="752" spans="1:11" ht="32.25" customHeight="1" x14ac:dyDescent="0.35">
      <c r="A752" t="s">
        <v>829</v>
      </c>
      <c r="B752" s="5" t="s">
        <v>20</v>
      </c>
      <c r="C752" t="s">
        <v>13</v>
      </c>
      <c r="D752" t="s">
        <v>830</v>
      </c>
      <c r="E752" t="s">
        <v>105</v>
      </c>
      <c r="F752" s="6" t="s">
        <v>16</v>
      </c>
      <c r="G752" s="7" t="s">
        <v>16</v>
      </c>
      <c r="H752" s="7" t="s">
        <v>16</v>
      </c>
      <c r="I752" s="3" t="s">
        <v>1330</v>
      </c>
      <c r="J752" s="3" t="s">
        <v>16</v>
      </c>
      <c r="K752" s="4" t="s">
        <v>1266</v>
      </c>
    </row>
    <row r="753" spans="1:11" ht="32.25" customHeight="1" x14ac:dyDescent="0.35">
      <c r="A753" t="s">
        <v>831</v>
      </c>
      <c r="B753" s="8" t="s">
        <v>53</v>
      </c>
      <c r="C753" t="s">
        <v>35</v>
      </c>
      <c r="D753" t="s">
        <v>14</v>
      </c>
      <c r="E753" t="s">
        <v>15</v>
      </c>
      <c r="F753" s="6" t="s">
        <v>832</v>
      </c>
      <c r="G753" s="7" t="s">
        <v>360</v>
      </c>
      <c r="H753" s="7" t="s">
        <v>767</v>
      </c>
      <c r="I753" s="3" t="s">
        <v>1330</v>
      </c>
      <c r="J753" s="3" t="s">
        <v>22</v>
      </c>
      <c r="K753" s="4" t="s">
        <v>1382</v>
      </c>
    </row>
    <row r="754" spans="1:11" ht="32.25" customHeight="1" x14ac:dyDescent="0.35">
      <c r="A754" t="s">
        <v>833</v>
      </c>
      <c r="B754" s="5" t="s">
        <v>12</v>
      </c>
      <c r="C754" t="s">
        <v>35</v>
      </c>
      <c r="D754" t="s">
        <v>136</v>
      </c>
      <c r="E754" t="s">
        <v>19</v>
      </c>
      <c r="F754" s="6" t="s">
        <v>16</v>
      </c>
      <c r="G754" s="7" t="s">
        <v>16</v>
      </c>
      <c r="H754" s="7" t="s">
        <v>16</v>
      </c>
      <c r="I754" s="3" t="s">
        <v>1330</v>
      </c>
      <c r="J754" s="3" t="s">
        <v>16</v>
      </c>
      <c r="K754" s="4" t="s">
        <v>1584</v>
      </c>
    </row>
    <row r="755" spans="1:11" ht="32.25" customHeight="1" x14ac:dyDescent="0.35">
      <c r="A755" t="s">
        <v>833</v>
      </c>
      <c r="B755" s="8" t="s">
        <v>12</v>
      </c>
      <c r="C755" t="s">
        <v>35</v>
      </c>
      <c r="D755" t="s">
        <v>18</v>
      </c>
      <c r="E755" t="s">
        <v>19</v>
      </c>
      <c r="F755" s="2" t="s">
        <v>16</v>
      </c>
      <c r="G755" t="s">
        <v>16</v>
      </c>
      <c r="H755" s="7" t="s">
        <v>16</v>
      </c>
      <c r="I755" s="3" t="s">
        <v>1330</v>
      </c>
      <c r="J755" s="3" t="s">
        <v>16</v>
      </c>
      <c r="K755" s="4" t="s">
        <v>1768</v>
      </c>
    </row>
    <row r="756" spans="1:11" ht="32.25" customHeight="1" x14ac:dyDescent="0.35">
      <c r="A756" t="s">
        <v>834</v>
      </c>
      <c r="B756" s="5" t="s">
        <v>12</v>
      </c>
      <c r="C756" t="s">
        <v>13</v>
      </c>
      <c r="D756" t="s">
        <v>14</v>
      </c>
      <c r="E756" t="s">
        <v>15</v>
      </c>
      <c r="F756" s="6" t="s">
        <v>835</v>
      </c>
      <c r="G756" s="7" t="s">
        <v>836</v>
      </c>
      <c r="H756" s="7" t="s">
        <v>837</v>
      </c>
      <c r="I756" s="3" t="s">
        <v>1330</v>
      </c>
      <c r="J756" s="3" t="s">
        <v>183</v>
      </c>
      <c r="K756" s="4" t="s">
        <v>1479</v>
      </c>
    </row>
    <row r="757" spans="1:11" ht="32.25" customHeight="1" x14ac:dyDescent="0.35">
      <c r="A757" t="s">
        <v>838</v>
      </c>
      <c r="B757" s="8" t="s">
        <v>12</v>
      </c>
      <c r="C757" t="s">
        <v>13</v>
      </c>
      <c r="D757" t="s">
        <v>30</v>
      </c>
      <c r="E757" t="s">
        <v>31</v>
      </c>
      <c r="F757" s="6" t="s">
        <v>481</v>
      </c>
      <c r="G757" s="7" t="s">
        <v>482</v>
      </c>
      <c r="H757" s="7" t="s">
        <v>392</v>
      </c>
      <c r="I757" s="3" t="s">
        <v>16</v>
      </c>
      <c r="J757" s="3" t="s">
        <v>16</v>
      </c>
      <c r="K757" s="4" t="s">
        <v>1267</v>
      </c>
    </row>
    <row r="758" spans="1:11" ht="32.25" customHeight="1" x14ac:dyDescent="0.35">
      <c r="A758" t="s">
        <v>839</v>
      </c>
      <c r="B758" s="5" t="s">
        <v>12</v>
      </c>
      <c r="C758" t="s">
        <v>13</v>
      </c>
      <c r="D758" t="s">
        <v>14</v>
      </c>
      <c r="E758" t="s">
        <v>15</v>
      </c>
      <c r="F758" s="6" t="s">
        <v>16</v>
      </c>
      <c r="G758" s="7" t="s">
        <v>16</v>
      </c>
      <c r="H758" s="7" t="s">
        <v>16</v>
      </c>
      <c r="I758" s="3" t="s">
        <v>1916</v>
      </c>
      <c r="J758" s="3" t="s">
        <v>16</v>
      </c>
      <c r="K758" s="4" t="s">
        <v>1902</v>
      </c>
    </row>
    <row r="759" spans="1:11" ht="32.25" customHeight="1" x14ac:dyDescent="0.35">
      <c r="A759" t="s">
        <v>840</v>
      </c>
      <c r="B759" s="8" t="s">
        <v>53</v>
      </c>
      <c r="C759" t="s">
        <v>13</v>
      </c>
      <c r="D759" t="s">
        <v>14</v>
      </c>
      <c r="E759" t="s">
        <v>15</v>
      </c>
      <c r="F759" s="6" t="s">
        <v>16</v>
      </c>
      <c r="G759" s="7" t="s">
        <v>16</v>
      </c>
      <c r="H759" s="7" t="s">
        <v>16</v>
      </c>
      <c r="I759" s="3" t="s">
        <v>16</v>
      </c>
      <c r="J759" s="3" t="s">
        <v>16</v>
      </c>
      <c r="K759" s="4" t="s">
        <v>1480</v>
      </c>
    </row>
    <row r="760" spans="1:11" ht="32.25" customHeight="1" x14ac:dyDescent="0.35">
      <c r="A760" t="s">
        <v>841</v>
      </c>
      <c r="B760" s="5" t="s">
        <v>20</v>
      </c>
      <c r="C760" t="s">
        <v>13</v>
      </c>
      <c r="D760" t="s">
        <v>151</v>
      </c>
      <c r="E760" t="s">
        <v>40</v>
      </c>
      <c r="F760" s="6" t="s">
        <v>16</v>
      </c>
      <c r="G760" s="7" t="s">
        <v>16</v>
      </c>
      <c r="H760" s="7" t="s">
        <v>16</v>
      </c>
      <c r="I760" s="3" t="s">
        <v>1330</v>
      </c>
      <c r="J760" s="3" t="s">
        <v>22</v>
      </c>
      <c r="K760" s="4" t="s">
        <v>1268</v>
      </c>
    </row>
    <row r="761" spans="1:11" ht="32.25" customHeight="1" x14ac:dyDescent="0.35">
      <c r="A761" t="s">
        <v>842</v>
      </c>
      <c r="B761" s="8" t="s">
        <v>12</v>
      </c>
      <c r="C761" t="s">
        <v>13</v>
      </c>
      <c r="D761" t="s">
        <v>30</v>
      </c>
      <c r="E761" t="s">
        <v>31</v>
      </c>
      <c r="F761" s="6" t="s">
        <v>843</v>
      </c>
      <c r="G761" s="7" t="s">
        <v>844</v>
      </c>
      <c r="H761" s="7" t="s">
        <v>149</v>
      </c>
      <c r="I761" s="3" t="s">
        <v>1330</v>
      </c>
      <c r="J761" s="3" t="s">
        <v>22</v>
      </c>
      <c r="K761" s="4" t="s">
        <v>1769</v>
      </c>
    </row>
    <row r="762" spans="1:11" ht="32.25" customHeight="1" x14ac:dyDescent="0.35">
      <c r="A762" t="s">
        <v>845</v>
      </c>
      <c r="B762" s="5" t="s">
        <v>12</v>
      </c>
      <c r="C762" t="s">
        <v>35</v>
      </c>
      <c r="D762" t="s">
        <v>30</v>
      </c>
      <c r="E762" t="s">
        <v>31</v>
      </c>
      <c r="F762" s="6" t="s">
        <v>16</v>
      </c>
      <c r="G762" s="7" t="s">
        <v>16</v>
      </c>
      <c r="H762" s="7" t="s">
        <v>16</v>
      </c>
      <c r="I762" s="3" t="s">
        <v>1330</v>
      </c>
      <c r="J762" s="3" t="s">
        <v>16</v>
      </c>
      <c r="K762" s="4" t="s">
        <v>1269</v>
      </c>
    </row>
    <row r="763" spans="1:11" ht="32.25" customHeight="1" x14ac:dyDescent="0.35">
      <c r="A763" t="s">
        <v>846</v>
      </c>
      <c r="B763" s="8" t="s">
        <v>12</v>
      </c>
      <c r="C763" t="s">
        <v>13</v>
      </c>
      <c r="D763" t="s">
        <v>44</v>
      </c>
      <c r="E763" t="s">
        <v>45</v>
      </c>
      <c r="F763" s="6" t="s">
        <v>16</v>
      </c>
      <c r="G763" s="7" t="s">
        <v>16</v>
      </c>
      <c r="H763" s="7" t="s">
        <v>16</v>
      </c>
      <c r="I763" s="3" t="s">
        <v>16</v>
      </c>
      <c r="J763" s="3" t="s">
        <v>16</v>
      </c>
      <c r="K763" s="4" t="s">
        <v>1270</v>
      </c>
    </row>
    <row r="764" spans="1:11" ht="32.25" customHeight="1" x14ac:dyDescent="0.35">
      <c r="A764" t="s">
        <v>847</v>
      </c>
      <c r="B764" s="5" t="s">
        <v>20</v>
      </c>
      <c r="C764" t="s">
        <v>13</v>
      </c>
      <c r="D764" t="s">
        <v>30</v>
      </c>
      <c r="E764" t="s">
        <v>31</v>
      </c>
      <c r="F764" s="6" t="s">
        <v>16</v>
      </c>
      <c r="G764" s="7" t="s">
        <v>16</v>
      </c>
      <c r="H764" s="7" t="s">
        <v>16</v>
      </c>
      <c r="I764" s="3" t="s">
        <v>1330</v>
      </c>
      <c r="J764" s="3" t="s">
        <v>16</v>
      </c>
      <c r="K764" s="4" t="s">
        <v>1585</v>
      </c>
    </row>
    <row r="765" spans="1:11" ht="32.25" customHeight="1" x14ac:dyDescent="0.35">
      <c r="A765" t="s">
        <v>848</v>
      </c>
      <c r="B765" s="8" t="s">
        <v>12</v>
      </c>
      <c r="C765" t="s">
        <v>13</v>
      </c>
      <c r="D765" t="s">
        <v>30</v>
      </c>
      <c r="E765" t="s">
        <v>31</v>
      </c>
      <c r="F765" s="6" t="s">
        <v>16</v>
      </c>
      <c r="G765" s="7" t="s">
        <v>16</v>
      </c>
      <c r="H765" s="7" t="s">
        <v>16</v>
      </c>
      <c r="I765" s="3" t="s">
        <v>1330</v>
      </c>
      <c r="J765" s="3" t="s">
        <v>16</v>
      </c>
      <c r="K765" s="4" t="s">
        <v>1586</v>
      </c>
    </row>
    <row r="766" spans="1:11" ht="32.25" customHeight="1" x14ac:dyDescent="0.35">
      <c r="A766" t="s">
        <v>848</v>
      </c>
      <c r="B766" s="5" t="s">
        <v>12</v>
      </c>
      <c r="C766" t="s">
        <v>13</v>
      </c>
      <c r="D766" t="s">
        <v>44</v>
      </c>
      <c r="E766" t="s">
        <v>45</v>
      </c>
      <c r="F766" s="6" t="s">
        <v>16</v>
      </c>
      <c r="G766" s="7" t="s">
        <v>16</v>
      </c>
      <c r="H766" s="7" t="s">
        <v>16</v>
      </c>
      <c r="I766" s="3" t="s">
        <v>1330</v>
      </c>
      <c r="J766" s="3" t="s">
        <v>16</v>
      </c>
      <c r="K766" s="4" t="s">
        <v>1271</v>
      </c>
    </row>
    <row r="767" spans="1:11" ht="32.25" customHeight="1" x14ac:dyDescent="0.35">
      <c r="A767" t="s">
        <v>848</v>
      </c>
      <c r="B767" s="8" t="s">
        <v>12</v>
      </c>
      <c r="C767" t="s">
        <v>13</v>
      </c>
      <c r="D767" t="s">
        <v>34</v>
      </c>
      <c r="E767" t="s">
        <v>15</v>
      </c>
      <c r="F767" s="6" t="s">
        <v>16</v>
      </c>
      <c r="G767" s="7" t="s">
        <v>16</v>
      </c>
      <c r="H767" s="7" t="s">
        <v>16</v>
      </c>
      <c r="I767" s="3" t="s">
        <v>16</v>
      </c>
      <c r="J767" s="3" t="s">
        <v>16</v>
      </c>
      <c r="K767" s="4" t="s">
        <v>1587</v>
      </c>
    </row>
    <row r="768" spans="1:11" ht="32.25" customHeight="1" x14ac:dyDescent="0.35">
      <c r="A768" t="s">
        <v>848</v>
      </c>
      <c r="B768" s="5" t="s">
        <v>12</v>
      </c>
      <c r="C768" t="s">
        <v>35</v>
      </c>
      <c r="D768" t="s">
        <v>44</v>
      </c>
      <c r="E768" t="s">
        <v>45</v>
      </c>
      <c r="F768" s="6" t="s">
        <v>16</v>
      </c>
      <c r="G768" s="7" t="s">
        <v>16</v>
      </c>
      <c r="H768" s="7" t="s">
        <v>16</v>
      </c>
      <c r="I768" s="3" t="s">
        <v>1330</v>
      </c>
      <c r="J768" s="3" t="s">
        <v>16</v>
      </c>
      <c r="K768" s="4" t="s">
        <v>1272</v>
      </c>
    </row>
    <row r="769" spans="1:11" ht="32.25" customHeight="1" x14ac:dyDescent="0.35">
      <c r="A769" t="s">
        <v>848</v>
      </c>
      <c r="B769" s="8" t="s">
        <v>12</v>
      </c>
      <c r="C769" t="s">
        <v>13</v>
      </c>
      <c r="D769" t="s">
        <v>18</v>
      </c>
      <c r="E769" t="s">
        <v>19</v>
      </c>
      <c r="F769" s="6" t="s">
        <v>16</v>
      </c>
      <c r="G769" s="7" t="s">
        <v>16</v>
      </c>
      <c r="H769" s="7" t="s">
        <v>16</v>
      </c>
      <c r="I769" s="3" t="s">
        <v>1330</v>
      </c>
      <c r="J769" s="3" t="s">
        <v>16</v>
      </c>
      <c r="K769" s="4" t="s">
        <v>1273</v>
      </c>
    </row>
    <row r="770" spans="1:11" ht="32.25" customHeight="1" x14ac:dyDescent="0.35">
      <c r="A770" t="s">
        <v>848</v>
      </c>
      <c r="B770" s="5" t="s">
        <v>56</v>
      </c>
      <c r="C770" t="s">
        <v>13</v>
      </c>
      <c r="D770" t="s">
        <v>44</v>
      </c>
      <c r="E770" t="s">
        <v>45</v>
      </c>
      <c r="F770" s="6" t="s">
        <v>16</v>
      </c>
      <c r="G770" s="7" t="s">
        <v>16</v>
      </c>
      <c r="H770" s="7" t="s">
        <v>16</v>
      </c>
      <c r="I770" s="3" t="s">
        <v>1330</v>
      </c>
      <c r="J770" s="3" t="s">
        <v>16</v>
      </c>
      <c r="K770" s="4" t="s">
        <v>1770</v>
      </c>
    </row>
    <row r="771" spans="1:11" ht="32.25" customHeight="1" x14ac:dyDescent="0.35">
      <c r="A771" t="s">
        <v>849</v>
      </c>
      <c r="B771" s="8" t="s">
        <v>56</v>
      </c>
      <c r="C771" t="s">
        <v>13</v>
      </c>
      <c r="D771" t="s">
        <v>850</v>
      </c>
      <c r="E771" t="s">
        <v>133</v>
      </c>
      <c r="F771" s="6" t="s">
        <v>532</v>
      </c>
      <c r="G771" s="7" t="s">
        <v>96</v>
      </c>
      <c r="H771" s="7" t="s">
        <v>173</v>
      </c>
      <c r="I771" s="3" t="s">
        <v>16</v>
      </c>
      <c r="J771" s="3" t="s">
        <v>16</v>
      </c>
      <c r="K771" s="4" t="s">
        <v>1819</v>
      </c>
    </row>
    <row r="772" spans="1:11" ht="32.25" customHeight="1" x14ac:dyDescent="0.35">
      <c r="A772" t="s">
        <v>851</v>
      </c>
      <c r="B772" s="5" t="s">
        <v>12</v>
      </c>
      <c r="C772" t="s">
        <v>13</v>
      </c>
      <c r="D772" t="s">
        <v>852</v>
      </c>
      <c r="E772" t="s">
        <v>853</v>
      </c>
      <c r="F772" s="6" t="s">
        <v>16</v>
      </c>
      <c r="G772" s="7" t="s">
        <v>16</v>
      </c>
      <c r="H772" s="7" t="s">
        <v>16</v>
      </c>
      <c r="I772" s="3" t="s">
        <v>16</v>
      </c>
      <c r="J772" s="3" t="s">
        <v>16</v>
      </c>
      <c r="K772" s="4" t="s">
        <v>1274</v>
      </c>
    </row>
    <row r="773" spans="1:11" ht="32.25" customHeight="1" x14ac:dyDescent="0.35">
      <c r="A773" t="s">
        <v>854</v>
      </c>
      <c r="B773" s="8" t="s">
        <v>12</v>
      </c>
      <c r="C773" t="s">
        <v>13</v>
      </c>
      <c r="D773" t="s">
        <v>46</v>
      </c>
      <c r="E773" t="s">
        <v>47</v>
      </c>
      <c r="F773" s="6" t="s">
        <v>644</v>
      </c>
      <c r="G773" s="7" t="s">
        <v>121</v>
      </c>
      <c r="H773" s="7" t="s">
        <v>97</v>
      </c>
      <c r="I773" s="3" t="s">
        <v>1330</v>
      </c>
      <c r="J773" s="3" t="s">
        <v>22</v>
      </c>
      <c r="K773" s="4" t="s">
        <v>1275</v>
      </c>
    </row>
    <row r="774" spans="1:11" ht="32.25" customHeight="1" x14ac:dyDescent="0.35">
      <c r="A774" t="s">
        <v>855</v>
      </c>
      <c r="B774" s="5" t="s">
        <v>12</v>
      </c>
      <c r="C774" t="s">
        <v>13</v>
      </c>
      <c r="D774" t="s">
        <v>476</v>
      </c>
      <c r="E774" t="s">
        <v>15</v>
      </c>
      <c r="F774" s="6" t="s">
        <v>856</v>
      </c>
      <c r="G774" s="7" t="s">
        <v>856</v>
      </c>
      <c r="H774" s="7" t="s">
        <v>16</v>
      </c>
      <c r="I774" s="3" t="s">
        <v>1330</v>
      </c>
      <c r="J774" s="3" t="s">
        <v>22</v>
      </c>
      <c r="K774" s="4" t="s">
        <v>1820</v>
      </c>
    </row>
    <row r="775" spans="1:11" ht="32.25" customHeight="1" x14ac:dyDescent="0.35">
      <c r="A775" t="s">
        <v>857</v>
      </c>
      <c r="B775" s="8" t="s">
        <v>12</v>
      </c>
      <c r="C775" t="s">
        <v>13</v>
      </c>
      <c r="D775" t="s">
        <v>30</v>
      </c>
      <c r="E775" t="s">
        <v>31</v>
      </c>
      <c r="F775" s="6" t="s">
        <v>16</v>
      </c>
      <c r="G775" s="7" t="s">
        <v>16</v>
      </c>
      <c r="H775" s="7" t="s">
        <v>16</v>
      </c>
      <c r="I775" s="3" t="s">
        <v>1330</v>
      </c>
      <c r="J775" s="3" t="s">
        <v>16</v>
      </c>
      <c r="K775" s="4" t="s">
        <v>1771</v>
      </c>
    </row>
    <row r="776" spans="1:11" ht="32.25" customHeight="1" x14ac:dyDescent="0.35">
      <c r="A776" t="s">
        <v>858</v>
      </c>
      <c r="B776" s="5" t="s">
        <v>12</v>
      </c>
      <c r="C776" t="s">
        <v>13</v>
      </c>
      <c r="D776" t="s">
        <v>39</v>
      </c>
      <c r="E776" t="s">
        <v>40</v>
      </c>
      <c r="F776" s="6" t="s">
        <v>16</v>
      </c>
      <c r="G776" s="7" t="s">
        <v>16</v>
      </c>
      <c r="H776" s="7" t="s">
        <v>16</v>
      </c>
      <c r="I776" s="3" t="s">
        <v>1330</v>
      </c>
      <c r="J776" s="3" t="s">
        <v>16</v>
      </c>
      <c r="K776" s="4" t="s">
        <v>1481</v>
      </c>
    </row>
    <row r="777" spans="1:11" ht="32.25" customHeight="1" x14ac:dyDescent="0.35">
      <c r="A777" t="s">
        <v>859</v>
      </c>
      <c r="B777" s="8" t="s">
        <v>20</v>
      </c>
      <c r="C777" t="s">
        <v>13</v>
      </c>
      <c r="D777" t="s">
        <v>39</v>
      </c>
      <c r="E777" t="s">
        <v>40</v>
      </c>
      <c r="F777" s="6" t="s">
        <v>860</v>
      </c>
      <c r="G777" s="7" t="s">
        <v>402</v>
      </c>
      <c r="H777" s="7" t="s">
        <v>861</v>
      </c>
      <c r="I777" s="3" t="s">
        <v>1330</v>
      </c>
      <c r="J777" s="3" t="s">
        <v>22</v>
      </c>
      <c r="K777" s="4" t="s">
        <v>1276</v>
      </c>
    </row>
    <row r="778" spans="1:11" ht="32.25" customHeight="1" x14ac:dyDescent="0.35">
      <c r="A778" t="s">
        <v>862</v>
      </c>
      <c r="B778" s="5" t="s">
        <v>12</v>
      </c>
      <c r="C778" t="s">
        <v>13</v>
      </c>
      <c r="D778" t="s">
        <v>18</v>
      </c>
      <c r="E778" t="s">
        <v>19</v>
      </c>
      <c r="F778" s="6" t="s">
        <v>16</v>
      </c>
      <c r="G778" s="7" t="s">
        <v>16</v>
      </c>
      <c r="H778" s="7" t="s">
        <v>16</v>
      </c>
      <c r="I778" s="3" t="s">
        <v>1330</v>
      </c>
      <c r="J778" s="3" t="s">
        <v>16</v>
      </c>
      <c r="K778" s="4" t="s">
        <v>1870</v>
      </c>
    </row>
    <row r="779" spans="1:11" ht="32.25" customHeight="1" x14ac:dyDescent="0.35">
      <c r="A779" t="s">
        <v>863</v>
      </c>
      <c r="B779" s="8" t="s">
        <v>12</v>
      </c>
      <c r="C779" t="s">
        <v>13</v>
      </c>
      <c r="D779" t="s">
        <v>30</v>
      </c>
      <c r="E779" t="s">
        <v>31</v>
      </c>
      <c r="F779" s="6" t="s">
        <v>16</v>
      </c>
      <c r="G779" s="7" t="s">
        <v>16</v>
      </c>
      <c r="H779" s="7" t="s">
        <v>16</v>
      </c>
      <c r="I779" s="3" t="s">
        <v>1330</v>
      </c>
      <c r="J779" s="3" t="s">
        <v>16</v>
      </c>
      <c r="K779" s="4" t="s">
        <v>1277</v>
      </c>
    </row>
    <row r="780" spans="1:11" ht="32.25" customHeight="1" x14ac:dyDescent="0.35">
      <c r="A780" t="s">
        <v>864</v>
      </c>
      <c r="B780" s="5" t="s">
        <v>56</v>
      </c>
      <c r="C780" t="s">
        <v>13</v>
      </c>
      <c r="D780" t="s">
        <v>34</v>
      </c>
      <c r="E780" t="s">
        <v>15</v>
      </c>
      <c r="F780" s="6" t="s">
        <v>16</v>
      </c>
      <c r="G780" s="7" t="s">
        <v>16</v>
      </c>
      <c r="H780" s="7" t="s">
        <v>16</v>
      </c>
      <c r="I780" s="3" t="s">
        <v>16</v>
      </c>
      <c r="J780" s="3" t="s">
        <v>16</v>
      </c>
      <c r="K780" s="4" t="s">
        <v>1278</v>
      </c>
    </row>
    <row r="781" spans="1:11" ht="32.25" customHeight="1" x14ac:dyDescent="0.35">
      <c r="A781" t="s">
        <v>865</v>
      </c>
      <c r="B781" s="8" t="s">
        <v>12</v>
      </c>
      <c r="C781" t="s">
        <v>35</v>
      </c>
      <c r="D781" t="s">
        <v>14</v>
      </c>
      <c r="E781" t="s">
        <v>15</v>
      </c>
      <c r="F781" s="6" t="s">
        <v>149</v>
      </c>
      <c r="G781" s="7" t="s">
        <v>149</v>
      </c>
      <c r="H781" s="7" t="s">
        <v>16</v>
      </c>
      <c r="I781" s="3" t="s">
        <v>1330</v>
      </c>
      <c r="J781" s="3" t="s">
        <v>22</v>
      </c>
      <c r="K781" s="4" t="s">
        <v>1356</v>
      </c>
    </row>
    <row r="782" spans="1:11" ht="32.25" customHeight="1" x14ac:dyDescent="0.35">
      <c r="A782" t="s">
        <v>866</v>
      </c>
      <c r="B782" s="5" t="s">
        <v>48</v>
      </c>
      <c r="C782" t="s">
        <v>13</v>
      </c>
      <c r="D782" t="s">
        <v>14</v>
      </c>
      <c r="E782" t="s">
        <v>15</v>
      </c>
      <c r="F782" s="6" t="s">
        <v>16</v>
      </c>
      <c r="G782" s="7" t="s">
        <v>16</v>
      </c>
      <c r="H782" s="7" t="s">
        <v>16</v>
      </c>
      <c r="I782" s="3" t="s">
        <v>1330</v>
      </c>
      <c r="J782" s="3" t="s">
        <v>80</v>
      </c>
      <c r="K782" s="4" t="s">
        <v>1821</v>
      </c>
    </row>
    <row r="783" spans="1:11" ht="32.25" customHeight="1" x14ac:dyDescent="0.35">
      <c r="A783" t="s">
        <v>867</v>
      </c>
      <c r="B783" s="8" t="s">
        <v>12</v>
      </c>
      <c r="C783" t="s">
        <v>13</v>
      </c>
      <c r="D783" t="s">
        <v>868</v>
      </c>
      <c r="E783" t="s">
        <v>31</v>
      </c>
      <c r="F783" s="6" t="s">
        <v>207</v>
      </c>
      <c r="G783" s="7" t="s">
        <v>208</v>
      </c>
      <c r="H783" s="7" t="s">
        <v>209</v>
      </c>
      <c r="I783" s="3" t="s">
        <v>1330</v>
      </c>
      <c r="J783" s="3" t="s">
        <v>22</v>
      </c>
      <c r="K783" s="4" t="s">
        <v>1279</v>
      </c>
    </row>
    <row r="784" spans="1:11" ht="32.25" customHeight="1" x14ac:dyDescent="0.35">
      <c r="A784" t="s">
        <v>869</v>
      </c>
      <c r="B784" s="5" t="s">
        <v>12</v>
      </c>
      <c r="C784" t="s">
        <v>35</v>
      </c>
      <c r="D784" t="s">
        <v>30</v>
      </c>
      <c r="E784" t="s">
        <v>31</v>
      </c>
      <c r="F784" s="6" t="s">
        <v>16</v>
      </c>
      <c r="G784" s="7" t="s">
        <v>16</v>
      </c>
      <c r="H784" s="7" t="s">
        <v>16</v>
      </c>
      <c r="I784" s="3" t="s">
        <v>1330</v>
      </c>
      <c r="J784" s="3" t="s">
        <v>16</v>
      </c>
      <c r="K784" s="4" t="s">
        <v>1280</v>
      </c>
    </row>
    <row r="785" spans="1:11" ht="32.25" customHeight="1" x14ac:dyDescent="0.35">
      <c r="A785" t="s">
        <v>869</v>
      </c>
      <c r="B785" s="8" t="s">
        <v>53</v>
      </c>
      <c r="C785" t="s">
        <v>13</v>
      </c>
      <c r="D785" t="s">
        <v>51</v>
      </c>
      <c r="E785" t="s">
        <v>52</v>
      </c>
      <c r="F785" s="6" t="s">
        <v>16</v>
      </c>
      <c r="G785" s="7" t="s">
        <v>16</v>
      </c>
      <c r="H785" s="7" t="s">
        <v>16</v>
      </c>
      <c r="I785" s="3" t="s">
        <v>1330</v>
      </c>
      <c r="J785" s="3" t="s">
        <v>16</v>
      </c>
      <c r="K785" s="4" t="s">
        <v>1772</v>
      </c>
    </row>
    <row r="786" spans="1:11" ht="32.25" customHeight="1" x14ac:dyDescent="0.35">
      <c r="A786" t="s">
        <v>870</v>
      </c>
      <c r="B786" s="5" t="s">
        <v>20</v>
      </c>
      <c r="C786" t="s">
        <v>13</v>
      </c>
      <c r="D786" t="s">
        <v>34</v>
      </c>
      <c r="E786" t="s">
        <v>15</v>
      </c>
      <c r="F786" s="6" t="s">
        <v>16</v>
      </c>
      <c r="G786" s="7" t="s">
        <v>16</v>
      </c>
      <c r="H786" s="7" t="s">
        <v>16</v>
      </c>
      <c r="I786" s="3" t="s">
        <v>16</v>
      </c>
      <c r="J786" s="3" t="s">
        <v>16</v>
      </c>
      <c r="K786" s="4" t="s">
        <v>1773</v>
      </c>
    </row>
    <row r="787" spans="1:11" ht="32.25" customHeight="1" x14ac:dyDescent="0.35">
      <c r="A787" t="s">
        <v>871</v>
      </c>
      <c r="B787" s="8" t="s">
        <v>12</v>
      </c>
      <c r="C787" t="s">
        <v>13</v>
      </c>
      <c r="D787" t="s">
        <v>30</v>
      </c>
      <c r="E787" t="s">
        <v>31</v>
      </c>
      <c r="F787" s="6" t="s">
        <v>16</v>
      </c>
      <c r="G787" s="7" t="s">
        <v>16</v>
      </c>
      <c r="H787" s="7" t="s">
        <v>16</v>
      </c>
      <c r="I787" s="3" t="s">
        <v>1330</v>
      </c>
      <c r="J787" s="3" t="s">
        <v>16</v>
      </c>
      <c r="K787" s="4" t="s">
        <v>1774</v>
      </c>
    </row>
    <row r="788" spans="1:11" ht="32.25" customHeight="1" x14ac:dyDescent="0.35">
      <c r="A788" t="s">
        <v>872</v>
      </c>
      <c r="B788" s="5" t="s">
        <v>73</v>
      </c>
      <c r="C788" t="s">
        <v>13</v>
      </c>
      <c r="D788" t="s">
        <v>30</v>
      </c>
      <c r="E788" t="s">
        <v>31</v>
      </c>
      <c r="F788" s="6" t="s">
        <v>16</v>
      </c>
      <c r="G788" s="7" t="s">
        <v>16</v>
      </c>
      <c r="H788" s="7" t="s">
        <v>16</v>
      </c>
      <c r="I788" s="3" t="s">
        <v>1330</v>
      </c>
      <c r="J788" s="3" t="s">
        <v>16</v>
      </c>
      <c r="K788" s="4" t="s">
        <v>1822</v>
      </c>
    </row>
    <row r="789" spans="1:11" ht="32.25" customHeight="1" x14ac:dyDescent="0.35">
      <c r="A789" t="s">
        <v>873</v>
      </c>
      <c r="B789" s="8" t="s">
        <v>56</v>
      </c>
      <c r="C789" t="s">
        <v>13</v>
      </c>
      <c r="D789" t="s">
        <v>18</v>
      </c>
      <c r="E789" t="s">
        <v>19</v>
      </c>
      <c r="F789" s="6" t="s">
        <v>16</v>
      </c>
      <c r="G789" s="7" t="s">
        <v>16</v>
      </c>
      <c r="H789" s="7" t="s">
        <v>16</v>
      </c>
      <c r="I789" s="3" t="s">
        <v>1330</v>
      </c>
      <c r="J789" s="3" t="s">
        <v>16</v>
      </c>
      <c r="K789" s="4" t="s">
        <v>1281</v>
      </c>
    </row>
    <row r="790" spans="1:11" ht="32.25" customHeight="1" x14ac:dyDescent="0.35">
      <c r="A790" t="s">
        <v>874</v>
      </c>
      <c r="B790" s="5" t="s">
        <v>54</v>
      </c>
      <c r="C790" t="s">
        <v>13</v>
      </c>
      <c r="D790" t="s">
        <v>213</v>
      </c>
      <c r="E790" t="s">
        <v>214</v>
      </c>
      <c r="F790" s="2" t="s">
        <v>875</v>
      </c>
      <c r="G790" t="s">
        <v>876</v>
      </c>
      <c r="H790" t="s">
        <v>877</v>
      </c>
      <c r="I790" s="3" t="s">
        <v>1330</v>
      </c>
      <c r="J790" s="3" t="s">
        <v>16</v>
      </c>
      <c r="K790" s="4" t="s">
        <v>1282</v>
      </c>
    </row>
    <row r="791" spans="1:11" ht="32.25" customHeight="1" x14ac:dyDescent="0.35">
      <c r="A791" t="s">
        <v>878</v>
      </c>
      <c r="B791" s="8" t="s">
        <v>12</v>
      </c>
      <c r="C791" t="s">
        <v>13</v>
      </c>
      <c r="D791" t="s">
        <v>24</v>
      </c>
      <c r="E791" t="s">
        <v>78</v>
      </c>
      <c r="F791" s="6" t="s">
        <v>16</v>
      </c>
      <c r="G791" s="7" t="s">
        <v>16</v>
      </c>
      <c r="H791" s="7" t="s">
        <v>16</v>
      </c>
      <c r="I791" s="3" t="s">
        <v>1330</v>
      </c>
      <c r="J791" s="3" t="s">
        <v>16</v>
      </c>
      <c r="K791" s="4" t="s">
        <v>1775</v>
      </c>
    </row>
    <row r="792" spans="1:11" ht="32.25" customHeight="1" x14ac:dyDescent="0.35">
      <c r="A792" t="s">
        <v>879</v>
      </c>
      <c r="B792" s="5" t="s">
        <v>12</v>
      </c>
      <c r="C792" t="s">
        <v>13</v>
      </c>
      <c r="D792" t="s">
        <v>44</v>
      </c>
      <c r="E792" t="s">
        <v>45</v>
      </c>
      <c r="F792" s="6" t="s">
        <v>16</v>
      </c>
      <c r="G792" s="7" t="s">
        <v>16</v>
      </c>
      <c r="H792" s="7" t="s">
        <v>16</v>
      </c>
      <c r="I792" s="3" t="s">
        <v>16</v>
      </c>
      <c r="J792" s="3" t="s">
        <v>16</v>
      </c>
      <c r="K792" s="4" t="s">
        <v>1283</v>
      </c>
    </row>
    <row r="793" spans="1:11" ht="32.25" customHeight="1" x14ac:dyDescent="0.35">
      <c r="A793" t="s">
        <v>880</v>
      </c>
      <c r="B793" s="8" t="s">
        <v>12</v>
      </c>
      <c r="C793" t="s">
        <v>13</v>
      </c>
      <c r="D793" t="s">
        <v>30</v>
      </c>
      <c r="E793" t="s">
        <v>31</v>
      </c>
      <c r="F793" s="6" t="s">
        <v>16</v>
      </c>
      <c r="G793" s="7" t="s">
        <v>16</v>
      </c>
      <c r="H793" s="7" t="s">
        <v>16</v>
      </c>
      <c r="I793" s="3" t="s">
        <v>1330</v>
      </c>
      <c r="J793" s="3" t="s">
        <v>16</v>
      </c>
      <c r="K793" s="4" t="s">
        <v>1284</v>
      </c>
    </row>
    <row r="794" spans="1:11" ht="32.25" customHeight="1" x14ac:dyDescent="0.35">
      <c r="A794" t="s">
        <v>881</v>
      </c>
      <c r="B794" s="5" t="s">
        <v>53</v>
      </c>
      <c r="C794" t="s">
        <v>13</v>
      </c>
      <c r="D794" t="s">
        <v>136</v>
      </c>
      <c r="E794" t="s">
        <v>45</v>
      </c>
      <c r="F794" s="2" t="s">
        <v>139</v>
      </c>
      <c r="G794" t="s">
        <v>140</v>
      </c>
      <c r="H794" t="s">
        <v>122</v>
      </c>
      <c r="I794" s="3" t="s">
        <v>1330</v>
      </c>
      <c r="J794" s="3" t="s">
        <v>22</v>
      </c>
      <c r="K794" s="4" t="s">
        <v>1588</v>
      </c>
    </row>
    <row r="795" spans="1:11" ht="32.25" customHeight="1" x14ac:dyDescent="0.35">
      <c r="A795" t="s">
        <v>882</v>
      </c>
      <c r="B795" s="8" t="s">
        <v>12</v>
      </c>
      <c r="C795" t="s">
        <v>35</v>
      </c>
      <c r="D795" t="s">
        <v>30</v>
      </c>
      <c r="E795" t="s">
        <v>31</v>
      </c>
      <c r="F795" s="9" t="s">
        <v>99</v>
      </c>
      <c r="G795" s="7" t="s">
        <v>16</v>
      </c>
      <c r="H795" s="7" t="s">
        <v>16</v>
      </c>
      <c r="I795" s="3" t="s">
        <v>1330</v>
      </c>
      <c r="J795" s="3" t="s">
        <v>16</v>
      </c>
      <c r="K795" s="4" t="s">
        <v>1285</v>
      </c>
    </row>
    <row r="796" spans="1:11" ht="32.25" customHeight="1" x14ac:dyDescent="0.35">
      <c r="A796" t="s">
        <v>882</v>
      </c>
      <c r="B796" s="5" t="s">
        <v>48</v>
      </c>
      <c r="C796" t="s">
        <v>35</v>
      </c>
      <c r="D796" t="s">
        <v>34</v>
      </c>
      <c r="E796" t="s">
        <v>15</v>
      </c>
      <c r="F796" s="6" t="s">
        <v>16</v>
      </c>
      <c r="G796" s="7" t="s">
        <v>16</v>
      </c>
      <c r="H796" s="7" t="s">
        <v>16</v>
      </c>
      <c r="I796" s="3" t="s">
        <v>1915</v>
      </c>
      <c r="J796" s="3" t="s">
        <v>16</v>
      </c>
      <c r="K796" s="4" t="s">
        <v>1823</v>
      </c>
    </row>
    <row r="797" spans="1:11" ht="32.25" customHeight="1" x14ac:dyDescent="0.35">
      <c r="A797" t="s">
        <v>882</v>
      </c>
      <c r="B797" s="8" t="s">
        <v>21</v>
      </c>
      <c r="C797" t="s">
        <v>13</v>
      </c>
      <c r="D797" t="s">
        <v>30</v>
      </c>
      <c r="E797" t="s">
        <v>31</v>
      </c>
      <c r="F797" s="9" t="s">
        <v>99</v>
      </c>
      <c r="G797" s="7" t="s">
        <v>16</v>
      </c>
      <c r="H797" s="7" t="s">
        <v>16</v>
      </c>
      <c r="I797" s="3" t="s">
        <v>1330</v>
      </c>
      <c r="J797" s="3" t="s">
        <v>16</v>
      </c>
      <c r="K797" s="4" t="s">
        <v>1286</v>
      </c>
    </row>
    <row r="798" spans="1:11" ht="32.25" customHeight="1" x14ac:dyDescent="0.35">
      <c r="A798" t="s">
        <v>882</v>
      </c>
      <c r="B798" s="5" t="s">
        <v>56</v>
      </c>
      <c r="C798" t="s">
        <v>13</v>
      </c>
      <c r="D798" t="s">
        <v>30</v>
      </c>
      <c r="E798" t="s">
        <v>31</v>
      </c>
      <c r="F798" s="9" t="s">
        <v>99</v>
      </c>
      <c r="G798" s="7" t="s">
        <v>16</v>
      </c>
      <c r="H798" s="7" t="s">
        <v>16</v>
      </c>
      <c r="I798" s="3" t="s">
        <v>1330</v>
      </c>
      <c r="J798" s="3" t="s">
        <v>16</v>
      </c>
      <c r="K798" s="4" t="s">
        <v>1589</v>
      </c>
    </row>
    <row r="799" spans="1:11" ht="32.25" customHeight="1" x14ac:dyDescent="0.35">
      <c r="A799" t="s">
        <v>883</v>
      </c>
      <c r="B799" s="8" t="s">
        <v>73</v>
      </c>
      <c r="C799" t="s">
        <v>35</v>
      </c>
      <c r="D799" t="s">
        <v>600</v>
      </c>
      <c r="E799" t="s">
        <v>40</v>
      </c>
      <c r="F799" s="6" t="s">
        <v>884</v>
      </c>
      <c r="G799" s="7" t="s">
        <v>208</v>
      </c>
      <c r="H799" s="7" t="s">
        <v>885</v>
      </c>
      <c r="I799" s="3" t="s">
        <v>1330</v>
      </c>
      <c r="J799" s="3" t="s">
        <v>22</v>
      </c>
      <c r="K799" s="4" t="s">
        <v>1287</v>
      </c>
    </row>
    <row r="800" spans="1:11" ht="32.25" customHeight="1" x14ac:dyDescent="0.35">
      <c r="A800" t="s">
        <v>886</v>
      </c>
      <c r="B800" s="5" t="s">
        <v>73</v>
      </c>
      <c r="C800" t="s">
        <v>35</v>
      </c>
      <c r="D800" t="s">
        <v>887</v>
      </c>
      <c r="E800" t="s">
        <v>118</v>
      </c>
      <c r="F800" s="6" t="s">
        <v>888</v>
      </c>
      <c r="G800" s="7" t="s">
        <v>889</v>
      </c>
      <c r="H800" s="7" t="s">
        <v>890</v>
      </c>
      <c r="I800" s="3" t="s">
        <v>1330</v>
      </c>
      <c r="J800" s="3" t="s">
        <v>22</v>
      </c>
      <c r="K800" s="4" t="s">
        <v>1482</v>
      </c>
    </row>
    <row r="801" spans="1:11" ht="32.25" customHeight="1" x14ac:dyDescent="0.35">
      <c r="A801" t="s">
        <v>891</v>
      </c>
      <c r="B801" s="8" t="s">
        <v>12</v>
      </c>
      <c r="C801" t="s">
        <v>13</v>
      </c>
      <c r="D801" t="s">
        <v>14</v>
      </c>
      <c r="E801" t="s">
        <v>15</v>
      </c>
      <c r="F801" s="6" t="s">
        <v>16</v>
      </c>
      <c r="G801" s="7" t="s">
        <v>16</v>
      </c>
      <c r="H801" s="7" t="s">
        <v>16</v>
      </c>
      <c r="I801" s="3" t="s">
        <v>16</v>
      </c>
      <c r="J801" s="3" t="s">
        <v>16</v>
      </c>
      <c r="K801" s="4" t="s">
        <v>1483</v>
      </c>
    </row>
    <row r="802" spans="1:11" ht="32.25" customHeight="1" x14ac:dyDescent="0.35">
      <c r="A802" t="s">
        <v>891</v>
      </c>
      <c r="B802" s="5" t="s">
        <v>56</v>
      </c>
      <c r="C802" t="s">
        <v>13</v>
      </c>
      <c r="D802" t="s">
        <v>14</v>
      </c>
      <c r="E802" t="s">
        <v>15</v>
      </c>
      <c r="F802" s="6" t="s">
        <v>16</v>
      </c>
      <c r="G802" s="7" t="s">
        <v>16</v>
      </c>
      <c r="H802" s="7" t="s">
        <v>16</v>
      </c>
      <c r="I802" s="3" t="s">
        <v>1330</v>
      </c>
      <c r="J802" s="3" t="s">
        <v>16</v>
      </c>
      <c r="K802" s="4" t="s">
        <v>1824</v>
      </c>
    </row>
    <row r="803" spans="1:11" ht="32.25" customHeight="1" x14ac:dyDescent="0.35">
      <c r="A803" t="s">
        <v>892</v>
      </c>
      <c r="B803" s="8" t="s">
        <v>20</v>
      </c>
      <c r="C803" t="s">
        <v>35</v>
      </c>
      <c r="D803" t="s">
        <v>44</v>
      </c>
      <c r="E803" t="s">
        <v>45</v>
      </c>
      <c r="F803" s="6" t="s">
        <v>16</v>
      </c>
      <c r="G803" s="7" t="s">
        <v>16</v>
      </c>
      <c r="H803" s="7" t="s">
        <v>16</v>
      </c>
      <c r="I803" s="3" t="s">
        <v>16</v>
      </c>
      <c r="J803" s="3" t="s">
        <v>16</v>
      </c>
      <c r="K803" s="4" t="s">
        <v>1408</v>
      </c>
    </row>
    <row r="804" spans="1:11" ht="32.25" customHeight="1" x14ac:dyDescent="0.35">
      <c r="A804" t="s">
        <v>893</v>
      </c>
      <c r="B804" s="5" t="s">
        <v>12</v>
      </c>
      <c r="C804" t="s">
        <v>13</v>
      </c>
      <c r="D804" t="s">
        <v>51</v>
      </c>
      <c r="E804" t="s">
        <v>52</v>
      </c>
      <c r="F804" s="6" t="s">
        <v>16</v>
      </c>
      <c r="G804" s="7" t="s">
        <v>16</v>
      </c>
      <c r="H804" s="7" t="s">
        <v>16</v>
      </c>
      <c r="I804" s="3" t="s">
        <v>1330</v>
      </c>
      <c r="J804" s="3" t="s">
        <v>16</v>
      </c>
      <c r="K804" s="4" t="s">
        <v>1288</v>
      </c>
    </row>
    <row r="805" spans="1:11" ht="32.25" customHeight="1" x14ac:dyDescent="0.35">
      <c r="A805" t="s">
        <v>893</v>
      </c>
      <c r="B805" s="8" t="s">
        <v>12</v>
      </c>
      <c r="C805" t="s">
        <v>13</v>
      </c>
      <c r="D805" t="s">
        <v>51</v>
      </c>
      <c r="E805" t="s">
        <v>52</v>
      </c>
      <c r="F805" s="6" t="s">
        <v>16</v>
      </c>
      <c r="G805" s="7" t="s">
        <v>16</v>
      </c>
      <c r="H805" s="7" t="s">
        <v>16</v>
      </c>
      <c r="I805" s="3" t="s">
        <v>1330</v>
      </c>
      <c r="J805" s="3" t="s">
        <v>16</v>
      </c>
      <c r="K805" s="4" t="s">
        <v>1484</v>
      </c>
    </row>
    <row r="806" spans="1:11" ht="32.25" customHeight="1" x14ac:dyDescent="0.35">
      <c r="A806" t="s">
        <v>894</v>
      </c>
      <c r="B806" s="5" t="s">
        <v>12</v>
      </c>
      <c r="C806" t="s">
        <v>13</v>
      </c>
      <c r="D806" t="s">
        <v>30</v>
      </c>
      <c r="E806" t="s">
        <v>31</v>
      </c>
      <c r="F806" s="9" t="s">
        <v>99</v>
      </c>
      <c r="G806" s="7" t="s">
        <v>16</v>
      </c>
      <c r="H806" s="7" t="s">
        <v>16</v>
      </c>
      <c r="I806" s="3" t="s">
        <v>1330</v>
      </c>
      <c r="J806" s="3" t="s">
        <v>16</v>
      </c>
      <c r="K806" s="4" t="s">
        <v>1590</v>
      </c>
    </row>
    <row r="807" spans="1:11" ht="32.25" customHeight="1" x14ac:dyDescent="0.35">
      <c r="A807" t="s">
        <v>894</v>
      </c>
      <c r="B807" s="8" t="s">
        <v>12</v>
      </c>
      <c r="C807" t="s">
        <v>35</v>
      </c>
      <c r="D807" t="s">
        <v>30</v>
      </c>
      <c r="E807" t="s">
        <v>31</v>
      </c>
      <c r="F807" s="9" t="s">
        <v>99</v>
      </c>
      <c r="G807" s="7" t="s">
        <v>16</v>
      </c>
      <c r="H807" s="7" t="s">
        <v>16</v>
      </c>
      <c r="I807" s="3" t="s">
        <v>1330</v>
      </c>
      <c r="J807" s="3" t="s">
        <v>16</v>
      </c>
      <c r="K807" s="4" t="s">
        <v>1911</v>
      </c>
    </row>
    <row r="808" spans="1:11" ht="32.25" customHeight="1" x14ac:dyDescent="0.35">
      <c r="A808" t="s">
        <v>894</v>
      </c>
      <c r="B808" s="5" t="s">
        <v>12</v>
      </c>
      <c r="C808" t="s">
        <v>35</v>
      </c>
      <c r="D808" t="s">
        <v>51</v>
      </c>
      <c r="E808" t="s">
        <v>52</v>
      </c>
      <c r="F808" s="9" t="s">
        <v>99</v>
      </c>
      <c r="G808" s="7" t="s">
        <v>16</v>
      </c>
      <c r="H808" s="7" t="s">
        <v>16</v>
      </c>
      <c r="I808" s="3" t="s">
        <v>1330</v>
      </c>
      <c r="J808" s="3" t="s">
        <v>43</v>
      </c>
      <c r="K808" s="4" t="s">
        <v>1289</v>
      </c>
    </row>
    <row r="809" spans="1:11" ht="32.25" customHeight="1" x14ac:dyDescent="0.35">
      <c r="A809" t="s">
        <v>894</v>
      </c>
      <c r="B809" s="8" t="s">
        <v>12</v>
      </c>
      <c r="C809" t="s">
        <v>13</v>
      </c>
      <c r="D809" t="s">
        <v>51</v>
      </c>
      <c r="E809" t="s">
        <v>52</v>
      </c>
      <c r="F809" s="9" t="s">
        <v>99</v>
      </c>
      <c r="G809" s="7" t="s">
        <v>16</v>
      </c>
      <c r="H809" s="7" t="s">
        <v>16</v>
      </c>
      <c r="I809" s="3" t="s">
        <v>1330</v>
      </c>
      <c r="J809" s="3" t="s">
        <v>16</v>
      </c>
      <c r="K809" s="4" t="s">
        <v>1360</v>
      </c>
    </row>
    <row r="810" spans="1:11" ht="32.25" customHeight="1" x14ac:dyDescent="0.35">
      <c r="A810" t="s">
        <v>894</v>
      </c>
      <c r="B810" s="5" t="s">
        <v>12</v>
      </c>
      <c r="C810" t="s">
        <v>13</v>
      </c>
      <c r="D810" t="s">
        <v>51</v>
      </c>
      <c r="E810" t="s">
        <v>52</v>
      </c>
      <c r="F810" s="9" t="s">
        <v>99</v>
      </c>
      <c r="G810" s="7" t="s">
        <v>16</v>
      </c>
      <c r="H810" s="7" t="s">
        <v>16</v>
      </c>
      <c r="I810" s="3" t="s">
        <v>1330</v>
      </c>
      <c r="J810" s="3" t="s">
        <v>16</v>
      </c>
      <c r="K810" s="4" t="s">
        <v>1290</v>
      </c>
    </row>
    <row r="811" spans="1:11" ht="32.25" customHeight="1" x14ac:dyDescent="0.35">
      <c r="A811" t="s">
        <v>894</v>
      </c>
      <c r="B811" s="8" t="s">
        <v>12</v>
      </c>
      <c r="C811" t="s">
        <v>13</v>
      </c>
      <c r="D811" t="s">
        <v>51</v>
      </c>
      <c r="E811" t="s">
        <v>52</v>
      </c>
      <c r="F811" s="9" t="s">
        <v>99</v>
      </c>
      <c r="G811" s="7" t="s">
        <v>16</v>
      </c>
      <c r="H811" s="7" t="s">
        <v>16</v>
      </c>
      <c r="I811" s="3" t="s">
        <v>1330</v>
      </c>
      <c r="J811" s="3" t="s">
        <v>16</v>
      </c>
      <c r="K811" s="4" t="s">
        <v>1485</v>
      </c>
    </row>
    <row r="812" spans="1:11" ht="32.25" customHeight="1" x14ac:dyDescent="0.35">
      <c r="A812" t="s">
        <v>894</v>
      </c>
      <c r="B812" s="5" t="s">
        <v>12</v>
      </c>
      <c r="C812" t="s">
        <v>35</v>
      </c>
      <c r="D812" t="s">
        <v>30</v>
      </c>
      <c r="E812" t="s">
        <v>31</v>
      </c>
      <c r="F812" s="9" t="s">
        <v>99</v>
      </c>
      <c r="G812" s="7" t="s">
        <v>16</v>
      </c>
      <c r="H812" s="7" t="s">
        <v>16</v>
      </c>
      <c r="I812" s="3" t="s">
        <v>1330</v>
      </c>
      <c r="J812" s="3" t="s">
        <v>16</v>
      </c>
      <c r="K812" s="4" t="s">
        <v>1776</v>
      </c>
    </row>
    <row r="813" spans="1:11" ht="32.25" customHeight="1" x14ac:dyDescent="0.35">
      <c r="A813" t="s">
        <v>894</v>
      </c>
      <c r="B813" s="8" t="s">
        <v>12</v>
      </c>
      <c r="C813" t="s">
        <v>13</v>
      </c>
      <c r="D813" t="s">
        <v>51</v>
      </c>
      <c r="E813" t="s">
        <v>52</v>
      </c>
      <c r="F813" s="9" t="s">
        <v>99</v>
      </c>
      <c r="G813" s="7" t="s">
        <v>16</v>
      </c>
      <c r="H813" s="7" t="s">
        <v>16</v>
      </c>
      <c r="I813" s="3" t="s">
        <v>1330</v>
      </c>
      <c r="J813" s="3" t="s">
        <v>16</v>
      </c>
      <c r="K813" s="4" t="s">
        <v>1291</v>
      </c>
    </row>
    <row r="814" spans="1:11" ht="32.25" customHeight="1" x14ac:dyDescent="0.35">
      <c r="A814" t="s">
        <v>894</v>
      </c>
      <c r="B814" s="5" t="s">
        <v>12</v>
      </c>
      <c r="C814" t="s">
        <v>13</v>
      </c>
      <c r="D814" t="s">
        <v>51</v>
      </c>
      <c r="E814" t="s">
        <v>52</v>
      </c>
      <c r="F814" s="9" t="s">
        <v>99</v>
      </c>
      <c r="G814" s="7" t="s">
        <v>16</v>
      </c>
      <c r="H814" s="7" t="s">
        <v>16</v>
      </c>
      <c r="I814" s="3" t="s">
        <v>1330</v>
      </c>
      <c r="J814" s="3" t="s">
        <v>16</v>
      </c>
      <c r="K814" s="4" t="s">
        <v>1292</v>
      </c>
    </row>
    <row r="815" spans="1:11" ht="32.25" customHeight="1" x14ac:dyDescent="0.35">
      <c r="A815" t="s">
        <v>894</v>
      </c>
      <c r="B815" s="8" t="s">
        <v>20</v>
      </c>
      <c r="C815" t="s">
        <v>13</v>
      </c>
      <c r="D815" t="s">
        <v>24</v>
      </c>
      <c r="E815" t="s">
        <v>52</v>
      </c>
      <c r="F815" s="9" t="s">
        <v>99</v>
      </c>
      <c r="G815" s="7" t="s">
        <v>16</v>
      </c>
      <c r="H815" s="7" t="s">
        <v>16</v>
      </c>
      <c r="I815" s="3" t="s">
        <v>1330</v>
      </c>
      <c r="J815" s="3" t="s">
        <v>16</v>
      </c>
      <c r="K815" s="4" t="s">
        <v>1293</v>
      </c>
    </row>
    <row r="816" spans="1:11" ht="32.25" customHeight="1" x14ac:dyDescent="0.35">
      <c r="A816" t="s">
        <v>894</v>
      </c>
      <c r="B816" s="5" t="s">
        <v>20</v>
      </c>
      <c r="C816" t="s">
        <v>13</v>
      </c>
      <c r="D816" t="s">
        <v>30</v>
      </c>
      <c r="E816" t="s">
        <v>31</v>
      </c>
      <c r="F816" s="9" t="s">
        <v>99</v>
      </c>
      <c r="G816" s="7" t="s">
        <v>16</v>
      </c>
      <c r="H816" s="7" t="s">
        <v>16</v>
      </c>
      <c r="I816" s="3" t="s">
        <v>1330</v>
      </c>
      <c r="J816" s="3" t="s">
        <v>16</v>
      </c>
      <c r="K816" s="4" t="s">
        <v>1591</v>
      </c>
    </row>
    <row r="817" spans="1:11" ht="32.25" customHeight="1" x14ac:dyDescent="0.35">
      <c r="A817" t="s">
        <v>894</v>
      </c>
      <c r="B817" s="8" t="s">
        <v>54</v>
      </c>
      <c r="C817" t="s">
        <v>13</v>
      </c>
      <c r="D817" t="s">
        <v>30</v>
      </c>
      <c r="E817" t="s">
        <v>31</v>
      </c>
      <c r="F817" s="9" t="s">
        <v>99</v>
      </c>
      <c r="G817" s="7" t="s">
        <v>16</v>
      </c>
      <c r="H817" s="7" t="s">
        <v>16</v>
      </c>
      <c r="I817" s="3" t="s">
        <v>1330</v>
      </c>
      <c r="J817" s="3" t="s">
        <v>16</v>
      </c>
      <c r="K817" s="4" t="s">
        <v>1486</v>
      </c>
    </row>
    <row r="818" spans="1:11" ht="32.25" customHeight="1" x14ac:dyDescent="0.35">
      <c r="A818" t="s">
        <v>894</v>
      </c>
      <c r="B818" s="5" t="s">
        <v>54</v>
      </c>
      <c r="C818" t="s">
        <v>13</v>
      </c>
      <c r="D818" t="s">
        <v>176</v>
      </c>
      <c r="E818" t="s">
        <v>40</v>
      </c>
      <c r="F818" s="9" t="s">
        <v>99</v>
      </c>
      <c r="G818" s="7" t="s">
        <v>16</v>
      </c>
      <c r="H818" s="7" t="s">
        <v>16</v>
      </c>
      <c r="I818" s="3" t="s">
        <v>1330</v>
      </c>
      <c r="J818" s="3" t="s">
        <v>16</v>
      </c>
      <c r="K818" s="4" t="s">
        <v>1777</v>
      </c>
    </row>
    <row r="819" spans="1:11" ht="32.25" customHeight="1" x14ac:dyDescent="0.35">
      <c r="A819" t="s">
        <v>894</v>
      </c>
      <c r="B819" s="8" t="s">
        <v>54</v>
      </c>
      <c r="C819" t="s">
        <v>13</v>
      </c>
      <c r="D819" t="s">
        <v>14</v>
      </c>
      <c r="E819" t="s">
        <v>15</v>
      </c>
      <c r="F819" s="9" t="s">
        <v>99</v>
      </c>
      <c r="G819" s="7" t="s">
        <v>16</v>
      </c>
      <c r="H819" s="7" t="s">
        <v>16</v>
      </c>
      <c r="I819" s="3" t="s">
        <v>1330</v>
      </c>
      <c r="J819" s="3" t="s">
        <v>16</v>
      </c>
      <c r="K819" s="4" t="s">
        <v>1778</v>
      </c>
    </row>
    <row r="820" spans="1:11" ht="32.25" customHeight="1" x14ac:dyDescent="0.35">
      <c r="A820" t="s">
        <v>894</v>
      </c>
      <c r="B820" s="5" t="s">
        <v>54</v>
      </c>
      <c r="C820" t="s">
        <v>13</v>
      </c>
      <c r="D820" t="s">
        <v>30</v>
      </c>
      <c r="E820" t="s">
        <v>31</v>
      </c>
      <c r="F820" s="9" t="s">
        <v>99</v>
      </c>
      <c r="G820" s="7" t="s">
        <v>16</v>
      </c>
      <c r="H820" s="7" t="s">
        <v>16</v>
      </c>
      <c r="I820" s="3" t="s">
        <v>1330</v>
      </c>
      <c r="J820" s="3" t="s">
        <v>16</v>
      </c>
      <c r="K820" s="4" t="s">
        <v>1779</v>
      </c>
    </row>
    <row r="821" spans="1:11" ht="32.25" customHeight="1" x14ac:dyDescent="0.35">
      <c r="A821" t="s">
        <v>895</v>
      </c>
      <c r="B821" s="8" t="s">
        <v>12</v>
      </c>
      <c r="C821" t="s">
        <v>13</v>
      </c>
      <c r="D821" t="s">
        <v>25</v>
      </c>
      <c r="E821" t="s">
        <v>25</v>
      </c>
      <c r="F821" s="6" t="s">
        <v>16</v>
      </c>
      <c r="G821" s="7" t="s">
        <v>16</v>
      </c>
      <c r="H821" s="7" t="s">
        <v>16</v>
      </c>
      <c r="I821" s="3" t="s">
        <v>1330</v>
      </c>
      <c r="J821" s="3" t="s">
        <v>16</v>
      </c>
      <c r="K821" s="4" t="s">
        <v>1487</v>
      </c>
    </row>
    <row r="822" spans="1:11" ht="32.25" customHeight="1" x14ac:dyDescent="0.35">
      <c r="A822" t="s">
        <v>895</v>
      </c>
      <c r="B822" s="5" t="s">
        <v>53</v>
      </c>
      <c r="C822" t="s">
        <v>13</v>
      </c>
      <c r="D822" t="s">
        <v>25</v>
      </c>
      <c r="E822" t="s">
        <v>25</v>
      </c>
      <c r="F822" s="6" t="s">
        <v>16</v>
      </c>
      <c r="G822" s="7" t="s">
        <v>16</v>
      </c>
      <c r="H822" s="7" t="s">
        <v>16</v>
      </c>
      <c r="I822" s="3" t="s">
        <v>1330</v>
      </c>
      <c r="J822" s="3" t="s">
        <v>16</v>
      </c>
      <c r="K822" s="4" t="s">
        <v>1780</v>
      </c>
    </row>
    <row r="823" spans="1:11" ht="32.25" customHeight="1" x14ac:dyDescent="0.35">
      <c r="A823" t="s">
        <v>896</v>
      </c>
      <c r="B823" s="8" t="s">
        <v>12</v>
      </c>
      <c r="C823" t="s">
        <v>13</v>
      </c>
      <c r="D823" t="s">
        <v>18</v>
      </c>
      <c r="E823" t="s">
        <v>19</v>
      </c>
      <c r="F823" s="6" t="s">
        <v>16</v>
      </c>
      <c r="G823" s="7" t="s">
        <v>16</v>
      </c>
      <c r="H823" s="7" t="s">
        <v>16</v>
      </c>
      <c r="I823" s="3" t="s">
        <v>1330</v>
      </c>
      <c r="J823" s="3" t="s">
        <v>16</v>
      </c>
      <c r="K823" s="4" t="s">
        <v>1781</v>
      </c>
    </row>
    <row r="824" spans="1:11" ht="32.25" customHeight="1" x14ac:dyDescent="0.35">
      <c r="A824" t="s">
        <v>896</v>
      </c>
      <c r="B824" s="5" t="s">
        <v>12</v>
      </c>
      <c r="C824" t="s">
        <v>35</v>
      </c>
      <c r="D824" t="s">
        <v>18</v>
      </c>
      <c r="E824" t="s">
        <v>19</v>
      </c>
      <c r="F824" s="6" t="s">
        <v>16</v>
      </c>
      <c r="G824" s="7" t="s">
        <v>16</v>
      </c>
      <c r="H824" s="7" t="s">
        <v>16</v>
      </c>
      <c r="I824" s="3" t="s">
        <v>1330</v>
      </c>
      <c r="J824" s="3" t="s">
        <v>16</v>
      </c>
      <c r="K824" s="4" t="s">
        <v>1592</v>
      </c>
    </row>
    <row r="825" spans="1:11" ht="32.25" customHeight="1" x14ac:dyDescent="0.35">
      <c r="A825" t="s">
        <v>896</v>
      </c>
      <c r="B825" s="8" t="s">
        <v>56</v>
      </c>
      <c r="C825" t="s">
        <v>35</v>
      </c>
      <c r="D825" t="s">
        <v>30</v>
      </c>
      <c r="E825" t="s">
        <v>31</v>
      </c>
      <c r="F825" s="6" t="s">
        <v>16</v>
      </c>
      <c r="G825" s="7" t="s">
        <v>16</v>
      </c>
      <c r="H825" s="7" t="s">
        <v>16</v>
      </c>
      <c r="I825" s="3" t="s">
        <v>1330</v>
      </c>
      <c r="J825" s="3" t="s">
        <v>16</v>
      </c>
      <c r="K825" s="4" t="s">
        <v>1361</v>
      </c>
    </row>
    <row r="826" spans="1:11" ht="32.25" customHeight="1" x14ac:dyDescent="0.35">
      <c r="A826" t="s">
        <v>897</v>
      </c>
      <c r="B826" s="5" t="s">
        <v>12</v>
      </c>
      <c r="C826" t="s">
        <v>35</v>
      </c>
      <c r="D826" t="s">
        <v>898</v>
      </c>
      <c r="E826" t="s">
        <v>101</v>
      </c>
      <c r="F826" s="6" t="s">
        <v>401</v>
      </c>
      <c r="G826" s="7" t="s">
        <v>402</v>
      </c>
      <c r="H826" s="7" t="s">
        <v>92</v>
      </c>
      <c r="I826" s="3" t="s">
        <v>1330</v>
      </c>
      <c r="J826" s="3" t="s">
        <v>22</v>
      </c>
      <c r="K826" s="4" t="s">
        <v>1782</v>
      </c>
    </row>
    <row r="827" spans="1:11" ht="32.25" customHeight="1" x14ac:dyDescent="0.35">
      <c r="A827" t="s">
        <v>899</v>
      </c>
      <c r="B827" s="8" t="s">
        <v>12</v>
      </c>
      <c r="C827" t="s">
        <v>35</v>
      </c>
      <c r="D827" t="s">
        <v>49</v>
      </c>
      <c r="E827" t="s">
        <v>50</v>
      </c>
      <c r="F827" s="6" t="s">
        <v>16</v>
      </c>
      <c r="G827" s="7" t="s">
        <v>16</v>
      </c>
      <c r="H827" s="7" t="s">
        <v>16</v>
      </c>
      <c r="I827" s="3" t="s">
        <v>1330</v>
      </c>
      <c r="J827" s="3" t="s">
        <v>16</v>
      </c>
      <c r="K827" s="4" t="s">
        <v>1871</v>
      </c>
    </row>
    <row r="828" spans="1:11" ht="32.25" customHeight="1" x14ac:dyDescent="0.35">
      <c r="A828" t="s">
        <v>899</v>
      </c>
      <c r="B828" s="5" t="s">
        <v>56</v>
      </c>
      <c r="C828" t="s">
        <v>35</v>
      </c>
      <c r="D828" t="s">
        <v>213</v>
      </c>
      <c r="E828" t="s">
        <v>214</v>
      </c>
      <c r="F828" s="6" t="s">
        <v>16</v>
      </c>
      <c r="G828" s="7" t="s">
        <v>16</v>
      </c>
      <c r="H828" s="7" t="s">
        <v>16</v>
      </c>
      <c r="I828" s="3" t="s">
        <v>1330</v>
      </c>
      <c r="J828" s="3" t="s">
        <v>16</v>
      </c>
      <c r="K828" s="4" t="s">
        <v>1294</v>
      </c>
    </row>
    <row r="829" spans="1:11" ht="32.25" customHeight="1" x14ac:dyDescent="0.35">
      <c r="A829" t="s">
        <v>900</v>
      </c>
      <c r="B829" s="8" t="s">
        <v>12</v>
      </c>
      <c r="C829" t="s">
        <v>35</v>
      </c>
      <c r="D829" t="s">
        <v>410</v>
      </c>
      <c r="E829" t="s">
        <v>238</v>
      </c>
      <c r="F829" s="9" t="s">
        <v>99</v>
      </c>
      <c r="G829" s="7" t="s">
        <v>16</v>
      </c>
      <c r="H829" s="7" t="s">
        <v>16</v>
      </c>
      <c r="I829" s="3" t="s">
        <v>1330</v>
      </c>
      <c r="J829" s="3" t="s">
        <v>22</v>
      </c>
      <c r="K829" s="4" t="s">
        <v>1295</v>
      </c>
    </row>
    <row r="830" spans="1:11" ht="32.25" customHeight="1" x14ac:dyDescent="0.35">
      <c r="A830" t="s">
        <v>901</v>
      </c>
      <c r="B830" s="5" t="s">
        <v>12</v>
      </c>
      <c r="C830" t="s">
        <v>13</v>
      </c>
      <c r="D830" t="s">
        <v>534</v>
      </c>
      <c r="E830" t="s">
        <v>535</v>
      </c>
      <c r="F830" s="6" t="s">
        <v>902</v>
      </c>
      <c r="G830" s="7" t="s">
        <v>482</v>
      </c>
      <c r="H830" s="7" t="s">
        <v>209</v>
      </c>
      <c r="I830" s="3" t="s">
        <v>1330</v>
      </c>
      <c r="J830" s="3" t="s">
        <v>183</v>
      </c>
      <c r="K830" s="4" t="s">
        <v>1854</v>
      </c>
    </row>
    <row r="831" spans="1:11" ht="32.25" customHeight="1" x14ac:dyDescent="0.35">
      <c r="A831" t="s">
        <v>903</v>
      </c>
      <c r="B831" s="8" t="s">
        <v>20</v>
      </c>
      <c r="C831" t="s">
        <v>35</v>
      </c>
      <c r="D831" t="s">
        <v>301</v>
      </c>
      <c r="E831" t="s">
        <v>52</v>
      </c>
      <c r="F831" s="6" t="s">
        <v>904</v>
      </c>
      <c r="G831" s="7" t="s">
        <v>114</v>
      </c>
      <c r="H831" s="7" t="s">
        <v>205</v>
      </c>
      <c r="I831" s="3" t="s">
        <v>1330</v>
      </c>
      <c r="J831" s="3" t="s">
        <v>22</v>
      </c>
      <c r="K831" s="4" t="s">
        <v>1296</v>
      </c>
    </row>
    <row r="832" spans="1:11" ht="32.25" customHeight="1" x14ac:dyDescent="0.35">
      <c r="A832" t="s">
        <v>905</v>
      </c>
      <c r="B832" s="5" t="s">
        <v>20</v>
      </c>
      <c r="C832" t="s">
        <v>35</v>
      </c>
      <c r="D832" t="s">
        <v>18</v>
      </c>
      <c r="E832" t="s">
        <v>19</v>
      </c>
      <c r="F832" s="9" t="s">
        <v>99</v>
      </c>
      <c r="G832" s="7" t="s">
        <v>16</v>
      </c>
      <c r="H832" s="7" t="s">
        <v>16</v>
      </c>
      <c r="I832" s="3" t="s">
        <v>1330</v>
      </c>
      <c r="J832" s="3" t="s">
        <v>22</v>
      </c>
      <c r="K832" s="4" t="s">
        <v>1488</v>
      </c>
    </row>
    <row r="833" spans="1:11" ht="32.25" customHeight="1" x14ac:dyDescent="0.35">
      <c r="A833" t="s">
        <v>906</v>
      </c>
      <c r="B833" s="8" t="s">
        <v>12</v>
      </c>
      <c r="C833" t="s">
        <v>35</v>
      </c>
      <c r="D833" t="s">
        <v>44</v>
      </c>
      <c r="E833" t="s">
        <v>45</v>
      </c>
      <c r="F833" s="6" t="s">
        <v>559</v>
      </c>
      <c r="G833" s="7" t="s">
        <v>559</v>
      </c>
      <c r="H833" s="7" t="s">
        <v>16</v>
      </c>
      <c r="I833" s="3" t="s">
        <v>1330</v>
      </c>
      <c r="J833" s="3" t="s">
        <v>22</v>
      </c>
      <c r="K833" s="4" t="s">
        <v>1297</v>
      </c>
    </row>
    <row r="834" spans="1:11" ht="32.25" customHeight="1" x14ac:dyDescent="0.35">
      <c r="A834" t="s">
        <v>907</v>
      </c>
      <c r="B834" s="5" t="s">
        <v>12</v>
      </c>
      <c r="C834" t="s">
        <v>35</v>
      </c>
      <c r="D834" t="s">
        <v>30</v>
      </c>
      <c r="E834" t="s">
        <v>31</v>
      </c>
      <c r="F834" s="6" t="s">
        <v>16</v>
      </c>
      <c r="G834" s="7" t="s">
        <v>16</v>
      </c>
      <c r="H834" s="7" t="s">
        <v>16</v>
      </c>
      <c r="I834" s="3" t="s">
        <v>1330</v>
      </c>
      <c r="J834" s="3" t="s">
        <v>16</v>
      </c>
      <c r="K834" s="4" t="s">
        <v>1489</v>
      </c>
    </row>
    <row r="835" spans="1:11" ht="32.25" customHeight="1" x14ac:dyDescent="0.35">
      <c r="A835" t="s">
        <v>907</v>
      </c>
      <c r="B835" s="8" t="s">
        <v>12</v>
      </c>
      <c r="C835" t="s">
        <v>13</v>
      </c>
      <c r="D835" t="s">
        <v>30</v>
      </c>
      <c r="E835" t="s">
        <v>31</v>
      </c>
      <c r="F835" s="6" t="s">
        <v>16</v>
      </c>
      <c r="G835" s="7" t="s">
        <v>16</v>
      </c>
      <c r="H835" s="7" t="s">
        <v>16</v>
      </c>
      <c r="I835" s="3" t="s">
        <v>1330</v>
      </c>
      <c r="J835" s="3" t="s">
        <v>16</v>
      </c>
      <c r="K835" s="4" t="s">
        <v>1783</v>
      </c>
    </row>
    <row r="836" spans="1:11" ht="32.25" customHeight="1" x14ac:dyDescent="0.35">
      <c r="A836" t="s">
        <v>907</v>
      </c>
      <c r="B836" s="5" t="s">
        <v>21</v>
      </c>
      <c r="C836" t="s">
        <v>13</v>
      </c>
      <c r="D836" t="s">
        <v>30</v>
      </c>
      <c r="E836" t="s">
        <v>31</v>
      </c>
      <c r="F836" s="6" t="s">
        <v>16</v>
      </c>
      <c r="G836" s="7" t="s">
        <v>16</v>
      </c>
      <c r="H836" s="7" t="s">
        <v>16</v>
      </c>
      <c r="I836" s="3" t="s">
        <v>1330</v>
      </c>
      <c r="J836" s="3" t="s">
        <v>16</v>
      </c>
      <c r="K836" s="4" t="s">
        <v>1490</v>
      </c>
    </row>
    <row r="837" spans="1:11" ht="32.25" customHeight="1" x14ac:dyDescent="0.35">
      <c r="A837" t="s">
        <v>907</v>
      </c>
      <c r="B837" s="8" t="s">
        <v>56</v>
      </c>
      <c r="C837" t="s">
        <v>13</v>
      </c>
      <c r="D837" t="s">
        <v>30</v>
      </c>
      <c r="E837" t="s">
        <v>31</v>
      </c>
      <c r="F837" s="6" t="s">
        <v>16</v>
      </c>
      <c r="G837" s="7" t="s">
        <v>16</v>
      </c>
      <c r="H837" s="7" t="s">
        <v>16</v>
      </c>
      <c r="I837" s="3" t="s">
        <v>1330</v>
      </c>
      <c r="J837" s="3" t="s">
        <v>16</v>
      </c>
      <c r="K837" s="4" t="s">
        <v>1491</v>
      </c>
    </row>
    <row r="838" spans="1:11" ht="32.25" customHeight="1" x14ac:dyDescent="0.35">
      <c r="A838" t="s">
        <v>908</v>
      </c>
      <c r="B838" s="5" t="s">
        <v>20</v>
      </c>
      <c r="C838" t="s">
        <v>35</v>
      </c>
      <c r="D838" t="s">
        <v>24</v>
      </c>
      <c r="E838" t="s">
        <v>16</v>
      </c>
      <c r="F838" s="6" t="s">
        <v>16</v>
      </c>
      <c r="G838" s="7" t="s">
        <v>16</v>
      </c>
      <c r="H838" s="7" t="s">
        <v>16</v>
      </c>
      <c r="I838" s="3" t="s">
        <v>1330</v>
      </c>
      <c r="J838" s="3" t="s">
        <v>16</v>
      </c>
      <c r="K838" s="4" t="s">
        <v>1784</v>
      </c>
    </row>
    <row r="839" spans="1:11" ht="32.25" customHeight="1" x14ac:dyDescent="0.35">
      <c r="A839" t="s">
        <v>909</v>
      </c>
      <c r="B839" s="8" t="s">
        <v>544</v>
      </c>
      <c r="C839" t="s">
        <v>35</v>
      </c>
      <c r="D839" t="s">
        <v>51</v>
      </c>
      <c r="E839" t="s">
        <v>52</v>
      </c>
      <c r="F839" s="6" t="s">
        <v>318</v>
      </c>
      <c r="G839" s="7" t="s">
        <v>114</v>
      </c>
      <c r="H839" s="7" t="s">
        <v>199</v>
      </c>
      <c r="I839" s="3" t="s">
        <v>1330</v>
      </c>
      <c r="J839" s="3" t="s">
        <v>22</v>
      </c>
      <c r="K839" s="4" t="s">
        <v>1785</v>
      </c>
    </row>
    <row r="840" spans="1:11" ht="32.25" customHeight="1" x14ac:dyDescent="0.35">
      <c r="A840" t="s">
        <v>910</v>
      </c>
      <c r="B840" s="5" t="s">
        <v>12</v>
      </c>
      <c r="C840" t="s">
        <v>35</v>
      </c>
      <c r="D840" t="s">
        <v>14</v>
      </c>
      <c r="E840" t="s">
        <v>15</v>
      </c>
      <c r="F840" s="6" t="s">
        <v>911</v>
      </c>
      <c r="G840" s="7" t="s">
        <v>204</v>
      </c>
      <c r="H840" s="7" t="s">
        <v>106</v>
      </c>
      <c r="I840" s="3" t="s">
        <v>1330</v>
      </c>
      <c r="J840" s="3" t="s">
        <v>22</v>
      </c>
      <c r="K840" s="4" t="s">
        <v>1298</v>
      </c>
    </row>
    <row r="841" spans="1:11" ht="32.25" customHeight="1" x14ac:dyDescent="0.35">
      <c r="A841" t="s">
        <v>912</v>
      </c>
      <c r="B841" s="8" t="s">
        <v>12</v>
      </c>
      <c r="C841" t="s">
        <v>13</v>
      </c>
      <c r="D841" t="s">
        <v>30</v>
      </c>
      <c r="E841" t="s">
        <v>31</v>
      </c>
      <c r="F841" s="6" t="s">
        <v>16</v>
      </c>
      <c r="G841" s="7" t="s">
        <v>16</v>
      </c>
      <c r="H841" s="7" t="s">
        <v>16</v>
      </c>
      <c r="I841" s="3" t="s">
        <v>1330</v>
      </c>
      <c r="J841" s="3" t="s">
        <v>16</v>
      </c>
      <c r="K841" s="4" t="s">
        <v>1492</v>
      </c>
    </row>
    <row r="842" spans="1:11" ht="32.25" customHeight="1" x14ac:dyDescent="0.35">
      <c r="A842" t="s">
        <v>912</v>
      </c>
      <c r="B842" s="5" t="s">
        <v>48</v>
      </c>
      <c r="C842" t="s">
        <v>13</v>
      </c>
      <c r="D842" t="s">
        <v>30</v>
      </c>
      <c r="E842" t="s">
        <v>31</v>
      </c>
      <c r="F842" s="6" t="s">
        <v>16</v>
      </c>
      <c r="G842" s="7" t="s">
        <v>16</v>
      </c>
      <c r="H842" s="7" t="s">
        <v>16</v>
      </c>
      <c r="I842" s="3" t="s">
        <v>16</v>
      </c>
      <c r="J842" s="3" t="s">
        <v>16</v>
      </c>
      <c r="K842" s="4" t="s">
        <v>1593</v>
      </c>
    </row>
    <row r="843" spans="1:11" ht="32.25" customHeight="1" x14ac:dyDescent="0.35">
      <c r="A843" t="s">
        <v>912</v>
      </c>
      <c r="B843" s="8" t="s">
        <v>21</v>
      </c>
      <c r="C843" t="s">
        <v>13</v>
      </c>
      <c r="D843" t="s">
        <v>34</v>
      </c>
      <c r="E843" t="s">
        <v>15</v>
      </c>
      <c r="F843" s="6" t="s">
        <v>16</v>
      </c>
      <c r="G843" s="7" t="s">
        <v>16</v>
      </c>
      <c r="H843" s="7" t="s">
        <v>16</v>
      </c>
      <c r="I843" s="3" t="s">
        <v>16</v>
      </c>
      <c r="J843" s="3" t="s">
        <v>16</v>
      </c>
      <c r="K843" s="4" t="s">
        <v>1493</v>
      </c>
    </row>
    <row r="844" spans="1:11" ht="32.25" customHeight="1" x14ac:dyDescent="0.35">
      <c r="A844" t="s">
        <v>913</v>
      </c>
      <c r="B844" s="5" t="s">
        <v>20</v>
      </c>
      <c r="C844" t="s">
        <v>35</v>
      </c>
      <c r="D844" t="s">
        <v>24</v>
      </c>
      <c r="E844" t="s">
        <v>15</v>
      </c>
      <c r="F844" s="6" t="s">
        <v>16</v>
      </c>
      <c r="G844" s="7" t="s">
        <v>16</v>
      </c>
      <c r="H844" s="7" t="s">
        <v>16</v>
      </c>
      <c r="I844" s="3" t="s">
        <v>16</v>
      </c>
      <c r="J844" s="3" t="s">
        <v>16</v>
      </c>
      <c r="K844" s="4" t="s">
        <v>1786</v>
      </c>
    </row>
    <row r="845" spans="1:11" ht="32.25" customHeight="1" x14ac:dyDescent="0.35">
      <c r="A845" t="s">
        <v>913</v>
      </c>
      <c r="B845" s="8" t="s">
        <v>56</v>
      </c>
      <c r="C845" t="s">
        <v>13</v>
      </c>
      <c r="D845" t="s">
        <v>34</v>
      </c>
      <c r="E845" t="s">
        <v>15</v>
      </c>
      <c r="F845" s="6" t="s">
        <v>16</v>
      </c>
      <c r="G845" s="7" t="s">
        <v>16</v>
      </c>
      <c r="H845" s="7" t="s">
        <v>16</v>
      </c>
      <c r="I845" s="3" t="s">
        <v>16</v>
      </c>
      <c r="J845" s="3" t="s">
        <v>16</v>
      </c>
      <c r="K845" s="4" t="s">
        <v>1594</v>
      </c>
    </row>
    <row r="846" spans="1:11" ht="32.25" customHeight="1" x14ac:dyDescent="0.35">
      <c r="A846" t="s">
        <v>914</v>
      </c>
      <c r="B846" s="5" t="s">
        <v>12</v>
      </c>
      <c r="C846" t="s">
        <v>13</v>
      </c>
      <c r="D846" t="s">
        <v>30</v>
      </c>
      <c r="E846" t="s">
        <v>31</v>
      </c>
      <c r="F846" s="6" t="s">
        <v>16</v>
      </c>
      <c r="G846" s="7" t="s">
        <v>16</v>
      </c>
      <c r="H846" s="7" t="s">
        <v>16</v>
      </c>
      <c r="I846" s="3" t="s">
        <v>16</v>
      </c>
      <c r="J846" s="3" t="s">
        <v>16</v>
      </c>
      <c r="K846" s="4" t="s">
        <v>1299</v>
      </c>
    </row>
    <row r="847" spans="1:11" ht="32.25" customHeight="1" x14ac:dyDescent="0.35">
      <c r="A847" t="s">
        <v>915</v>
      </c>
      <c r="B847" s="8" t="s">
        <v>12</v>
      </c>
      <c r="C847" t="s">
        <v>13</v>
      </c>
      <c r="D847" t="s">
        <v>44</v>
      </c>
      <c r="E847" t="s">
        <v>45</v>
      </c>
      <c r="F847" s="6" t="s">
        <v>408</v>
      </c>
      <c r="G847" s="7" t="s">
        <v>172</v>
      </c>
      <c r="H847" s="7" t="s">
        <v>199</v>
      </c>
      <c r="I847" s="3" t="s">
        <v>1330</v>
      </c>
      <c r="J847" s="3" t="s">
        <v>43</v>
      </c>
      <c r="K847" s="4" t="s">
        <v>1362</v>
      </c>
    </row>
    <row r="848" spans="1:11" ht="32.25" customHeight="1" x14ac:dyDescent="0.35">
      <c r="A848" t="s">
        <v>916</v>
      </c>
      <c r="B848" s="5" t="s">
        <v>56</v>
      </c>
      <c r="C848" t="s">
        <v>13</v>
      </c>
      <c r="D848" t="s">
        <v>18</v>
      </c>
      <c r="E848" t="s">
        <v>19</v>
      </c>
      <c r="F848" s="6" t="s">
        <v>917</v>
      </c>
      <c r="G848" s="7" t="s">
        <v>918</v>
      </c>
      <c r="H848" s="7" t="s">
        <v>919</v>
      </c>
      <c r="I848" s="3" t="s">
        <v>1330</v>
      </c>
      <c r="J848" s="3" t="s">
        <v>22</v>
      </c>
      <c r="K848" s="4" t="s">
        <v>1300</v>
      </c>
    </row>
    <row r="849" spans="1:11" ht="32.25" customHeight="1" x14ac:dyDescent="0.35">
      <c r="A849" t="s">
        <v>920</v>
      </c>
      <c r="B849" s="8" t="s">
        <v>73</v>
      </c>
      <c r="C849" t="s">
        <v>35</v>
      </c>
      <c r="D849" t="s">
        <v>105</v>
      </c>
      <c r="E849" t="s">
        <v>15</v>
      </c>
      <c r="F849" s="6" t="s">
        <v>921</v>
      </c>
      <c r="G849" s="7" t="s">
        <v>425</v>
      </c>
      <c r="H849" s="7" t="s">
        <v>922</v>
      </c>
      <c r="I849" s="3" t="s">
        <v>1330</v>
      </c>
      <c r="J849" s="3" t="s">
        <v>43</v>
      </c>
      <c r="K849" s="4" t="s">
        <v>1301</v>
      </c>
    </row>
    <row r="850" spans="1:11" ht="32.25" customHeight="1" x14ac:dyDescent="0.35">
      <c r="A850" t="s">
        <v>923</v>
      </c>
      <c r="B850" s="5" t="s">
        <v>53</v>
      </c>
      <c r="C850" t="s">
        <v>13</v>
      </c>
      <c r="D850" t="s">
        <v>39</v>
      </c>
      <c r="E850" t="s">
        <v>40</v>
      </c>
      <c r="F850" s="6" t="s">
        <v>16</v>
      </c>
      <c r="G850" s="7" t="s">
        <v>16</v>
      </c>
      <c r="H850" s="7" t="s">
        <v>16</v>
      </c>
      <c r="I850" s="3" t="s">
        <v>16</v>
      </c>
      <c r="J850" s="3" t="s">
        <v>16</v>
      </c>
      <c r="K850" s="4" t="s">
        <v>1302</v>
      </c>
    </row>
    <row r="851" spans="1:11" ht="32.25" customHeight="1" x14ac:dyDescent="0.35">
      <c r="A851" t="s">
        <v>924</v>
      </c>
      <c r="B851" s="8" t="s">
        <v>20</v>
      </c>
      <c r="C851" t="s">
        <v>35</v>
      </c>
      <c r="D851" t="s">
        <v>34</v>
      </c>
      <c r="E851" t="s">
        <v>15</v>
      </c>
      <c r="F851" s="6" t="s">
        <v>925</v>
      </c>
      <c r="G851" s="7" t="s">
        <v>926</v>
      </c>
      <c r="H851" s="7" t="s">
        <v>927</v>
      </c>
      <c r="I851" s="3" t="s">
        <v>1330</v>
      </c>
      <c r="J851" s="3" t="s">
        <v>22</v>
      </c>
      <c r="K851" s="4" t="s">
        <v>1303</v>
      </c>
    </row>
    <row r="852" spans="1:11" ht="32.25" customHeight="1" x14ac:dyDescent="0.35">
      <c r="A852" t="s">
        <v>928</v>
      </c>
      <c r="B852" s="5" t="s">
        <v>20</v>
      </c>
      <c r="C852" t="s">
        <v>13</v>
      </c>
      <c r="D852" t="s">
        <v>14</v>
      </c>
      <c r="E852" t="s">
        <v>15</v>
      </c>
      <c r="F852" s="6" t="s">
        <v>929</v>
      </c>
      <c r="G852" s="7" t="s">
        <v>27</v>
      </c>
      <c r="H852" s="7" t="s">
        <v>97</v>
      </c>
      <c r="I852" s="3" t="s">
        <v>1330</v>
      </c>
      <c r="J852" s="3" t="s">
        <v>183</v>
      </c>
      <c r="K852" s="4" t="s">
        <v>1595</v>
      </c>
    </row>
    <row r="853" spans="1:11" ht="32.25" customHeight="1" x14ac:dyDescent="0.35">
      <c r="A853" t="s">
        <v>930</v>
      </c>
      <c r="B853" s="8" t="s">
        <v>21</v>
      </c>
      <c r="C853" t="s">
        <v>13</v>
      </c>
      <c r="D853" t="s">
        <v>30</v>
      </c>
      <c r="E853" t="s">
        <v>31</v>
      </c>
      <c r="F853" s="6" t="s">
        <v>16</v>
      </c>
      <c r="G853" s="7" t="s">
        <v>16</v>
      </c>
      <c r="H853" s="7" t="s">
        <v>16</v>
      </c>
      <c r="I853" s="3" t="s">
        <v>1330</v>
      </c>
      <c r="J853" s="3" t="s">
        <v>16</v>
      </c>
      <c r="K853" s="4" t="s">
        <v>1494</v>
      </c>
    </row>
    <row r="854" spans="1:11" ht="32.25" customHeight="1" x14ac:dyDescent="0.35">
      <c r="A854" t="s">
        <v>931</v>
      </c>
      <c r="B854" s="5" t="s">
        <v>94</v>
      </c>
      <c r="C854" t="s">
        <v>35</v>
      </c>
      <c r="D854" t="s">
        <v>30</v>
      </c>
      <c r="E854" t="s">
        <v>31</v>
      </c>
      <c r="F854" s="6" t="s">
        <v>70</v>
      </c>
      <c r="G854" s="7" t="s">
        <v>59</v>
      </c>
      <c r="H854" s="7" t="s">
        <v>71</v>
      </c>
      <c r="I854" s="3" t="s">
        <v>1330</v>
      </c>
      <c r="J854" s="3" t="s">
        <v>22</v>
      </c>
      <c r="K854" s="4" t="s">
        <v>1304</v>
      </c>
    </row>
    <row r="855" spans="1:11" ht="32.25" customHeight="1" x14ac:dyDescent="0.35">
      <c r="A855" t="s">
        <v>932</v>
      </c>
      <c r="B855" s="8" t="s">
        <v>12</v>
      </c>
      <c r="C855" t="s">
        <v>35</v>
      </c>
      <c r="D855" t="s">
        <v>25</v>
      </c>
      <c r="E855" t="s">
        <v>25</v>
      </c>
      <c r="F855" s="6" t="s">
        <v>16</v>
      </c>
      <c r="G855" s="7" t="s">
        <v>16</v>
      </c>
      <c r="H855" s="7" t="s">
        <v>16</v>
      </c>
      <c r="I855" s="3" t="s">
        <v>16</v>
      </c>
      <c r="J855" s="3" t="s">
        <v>16</v>
      </c>
      <c r="K855" s="4" t="s">
        <v>1903</v>
      </c>
    </row>
    <row r="856" spans="1:11" ht="32.25" customHeight="1" x14ac:dyDescent="0.35">
      <c r="A856" t="s">
        <v>933</v>
      </c>
      <c r="B856" s="5" t="s">
        <v>54</v>
      </c>
      <c r="C856" t="s">
        <v>13</v>
      </c>
      <c r="D856" t="s">
        <v>14</v>
      </c>
      <c r="E856" t="s">
        <v>15</v>
      </c>
      <c r="F856" s="6" t="s">
        <v>934</v>
      </c>
      <c r="G856" s="7" t="s">
        <v>844</v>
      </c>
      <c r="H856" s="7" t="s">
        <v>749</v>
      </c>
      <c r="I856" s="3" t="s">
        <v>1330</v>
      </c>
      <c r="J856" s="3" t="s">
        <v>183</v>
      </c>
      <c r="K856" s="4" t="s">
        <v>1787</v>
      </c>
    </row>
    <row r="857" spans="1:11" ht="32.25" customHeight="1" x14ac:dyDescent="0.35">
      <c r="A857" t="s">
        <v>935</v>
      </c>
      <c r="B857" s="8" t="s">
        <v>56</v>
      </c>
      <c r="C857" t="s">
        <v>13</v>
      </c>
      <c r="D857" t="s">
        <v>44</v>
      </c>
      <c r="E857" t="s">
        <v>45</v>
      </c>
      <c r="F857" s="6" t="s">
        <v>16</v>
      </c>
      <c r="G857" s="7" t="s">
        <v>16</v>
      </c>
      <c r="H857" s="7" t="s">
        <v>16</v>
      </c>
      <c r="I857" s="3" t="s">
        <v>1330</v>
      </c>
      <c r="J857" s="3" t="s">
        <v>16</v>
      </c>
      <c r="K857" s="4" t="s">
        <v>1788</v>
      </c>
    </row>
    <row r="858" spans="1:11" ht="32.25" customHeight="1" x14ac:dyDescent="0.35">
      <c r="A858" t="s">
        <v>936</v>
      </c>
      <c r="B858" s="5" t="s">
        <v>12</v>
      </c>
      <c r="C858" t="s">
        <v>35</v>
      </c>
      <c r="D858" t="s">
        <v>136</v>
      </c>
      <c r="E858" t="s">
        <v>31</v>
      </c>
      <c r="F858" s="2" t="s">
        <v>604</v>
      </c>
      <c r="G858" t="s">
        <v>351</v>
      </c>
      <c r="H858" t="s">
        <v>605</v>
      </c>
      <c r="I858" s="3" t="s">
        <v>1330</v>
      </c>
      <c r="J858" s="3" t="s">
        <v>43</v>
      </c>
      <c r="K858" s="4" t="s">
        <v>1914</v>
      </c>
    </row>
    <row r="859" spans="1:11" ht="32.25" customHeight="1" x14ac:dyDescent="0.35">
      <c r="A859" t="s">
        <v>937</v>
      </c>
      <c r="B859" s="8" t="s">
        <v>94</v>
      </c>
      <c r="C859" t="s">
        <v>35</v>
      </c>
      <c r="D859" t="s">
        <v>30</v>
      </c>
      <c r="E859" t="s">
        <v>31</v>
      </c>
      <c r="F859" s="6" t="s">
        <v>16</v>
      </c>
      <c r="G859" s="7" t="s">
        <v>16</v>
      </c>
      <c r="H859" s="7" t="s">
        <v>16</v>
      </c>
      <c r="I859" s="3" t="s">
        <v>16</v>
      </c>
      <c r="J859" s="3" t="s">
        <v>16</v>
      </c>
      <c r="K859" s="4" t="s">
        <v>1305</v>
      </c>
    </row>
    <row r="860" spans="1:11" ht="32.25" customHeight="1" x14ac:dyDescent="0.35">
      <c r="A860" t="s">
        <v>938</v>
      </c>
      <c r="B860" s="5" t="s">
        <v>12</v>
      </c>
      <c r="C860" t="s">
        <v>13</v>
      </c>
      <c r="D860" t="s">
        <v>132</v>
      </c>
      <c r="E860" t="s">
        <v>133</v>
      </c>
      <c r="F860" s="6" t="s">
        <v>16</v>
      </c>
      <c r="G860" s="7" t="s">
        <v>16</v>
      </c>
      <c r="H860" s="7" t="s">
        <v>16</v>
      </c>
      <c r="I860" s="3" t="s">
        <v>1330</v>
      </c>
      <c r="J860" s="3" t="s">
        <v>16</v>
      </c>
      <c r="K860" s="4" t="s">
        <v>1363</v>
      </c>
    </row>
    <row r="861" spans="1:11" ht="32.25" customHeight="1" x14ac:dyDescent="0.35">
      <c r="A861" t="s">
        <v>939</v>
      </c>
      <c r="B861" s="8" t="s">
        <v>12</v>
      </c>
      <c r="C861" t="s">
        <v>13</v>
      </c>
      <c r="D861" t="s">
        <v>14</v>
      </c>
      <c r="E861" t="s">
        <v>15</v>
      </c>
      <c r="F861" s="6" t="s">
        <v>16</v>
      </c>
      <c r="G861" s="7" t="s">
        <v>16</v>
      </c>
      <c r="H861" s="7" t="s">
        <v>16</v>
      </c>
      <c r="I861" s="3" t="s">
        <v>1330</v>
      </c>
      <c r="J861" s="3" t="s">
        <v>16</v>
      </c>
      <c r="K861" s="4" t="s">
        <v>1789</v>
      </c>
    </row>
    <row r="862" spans="1:11" ht="32.25" customHeight="1" x14ac:dyDescent="0.35">
      <c r="A862" t="s">
        <v>940</v>
      </c>
      <c r="B862" s="5" t="s">
        <v>147</v>
      </c>
      <c r="C862" t="s">
        <v>13</v>
      </c>
      <c r="D862" t="s">
        <v>887</v>
      </c>
      <c r="E862" t="s">
        <v>118</v>
      </c>
      <c r="F862" s="6" t="s">
        <v>16</v>
      </c>
      <c r="G862" s="7" t="s">
        <v>16</v>
      </c>
      <c r="H862" s="7" t="s">
        <v>16</v>
      </c>
      <c r="I862" s="3" t="s">
        <v>1330</v>
      </c>
      <c r="J862" s="3" t="s">
        <v>16</v>
      </c>
      <c r="K862" s="4" t="s">
        <v>1495</v>
      </c>
    </row>
    <row r="863" spans="1:11" ht="32.25" customHeight="1" x14ac:dyDescent="0.35">
      <c r="A863" t="s">
        <v>941</v>
      </c>
      <c r="B863" s="8" t="s">
        <v>12</v>
      </c>
      <c r="C863" t="s">
        <v>13</v>
      </c>
      <c r="D863" t="s">
        <v>213</v>
      </c>
      <c r="E863" t="s">
        <v>214</v>
      </c>
      <c r="F863" s="2" t="s">
        <v>16</v>
      </c>
      <c r="G863" t="s">
        <v>16</v>
      </c>
      <c r="H863" s="7" t="s">
        <v>16</v>
      </c>
      <c r="I863" s="3" t="s">
        <v>16</v>
      </c>
      <c r="J863" s="3" t="s">
        <v>16</v>
      </c>
      <c r="K863" s="4" t="s">
        <v>1596</v>
      </c>
    </row>
    <row r="864" spans="1:11" ht="32.25" customHeight="1" x14ac:dyDescent="0.35">
      <c r="A864" t="s">
        <v>942</v>
      </c>
      <c r="B864" s="5" t="s">
        <v>12</v>
      </c>
      <c r="C864" t="s">
        <v>35</v>
      </c>
      <c r="D864" t="s">
        <v>44</v>
      </c>
      <c r="E864" t="s">
        <v>45</v>
      </c>
      <c r="F864" s="6" t="s">
        <v>16</v>
      </c>
      <c r="G864" s="7" t="s">
        <v>16</v>
      </c>
      <c r="H864" s="7" t="s">
        <v>16</v>
      </c>
      <c r="I864" s="3" t="s">
        <v>1330</v>
      </c>
      <c r="J864" s="3" t="s">
        <v>16</v>
      </c>
      <c r="K864" s="4" t="s">
        <v>1597</v>
      </c>
    </row>
    <row r="865" spans="1:11" ht="32.25" customHeight="1" x14ac:dyDescent="0.35">
      <c r="A865" t="s">
        <v>943</v>
      </c>
      <c r="B865" s="8" t="s">
        <v>20</v>
      </c>
      <c r="C865" t="s">
        <v>13</v>
      </c>
      <c r="D865" t="s">
        <v>30</v>
      </c>
      <c r="E865" t="s">
        <v>31</v>
      </c>
      <c r="F865" s="6" t="s">
        <v>944</v>
      </c>
      <c r="G865" s="7" t="s">
        <v>96</v>
      </c>
      <c r="H865" s="7" t="s">
        <v>196</v>
      </c>
      <c r="I865" s="3" t="s">
        <v>1330</v>
      </c>
      <c r="J865" s="3" t="s">
        <v>183</v>
      </c>
      <c r="K865" s="4" t="s">
        <v>1598</v>
      </c>
    </row>
    <row r="866" spans="1:11" ht="32.25" customHeight="1" x14ac:dyDescent="0.35">
      <c r="A866" t="s">
        <v>945</v>
      </c>
      <c r="B866" s="5" t="s">
        <v>20</v>
      </c>
      <c r="C866" t="s">
        <v>35</v>
      </c>
      <c r="D866" t="s">
        <v>14</v>
      </c>
      <c r="E866" t="s">
        <v>15</v>
      </c>
      <c r="F866" s="6" t="s">
        <v>16</v>
      </c>
      <c r="G866" s="7" t="s">
        <v>16</v>
      </c>
      <c r="H866" s="7" t="s">
        <v>16</v>
      </c>
      <c r="I866" s="3" t="s">
        <v>1330</v>
      </c>
      <c r="J866" s="3" t="s">
        <v>16</v>
      </c>
      <c r="K866" s="4" t="s">
        <v>1496</v>
      </c>
    </row>
    <row r="867" spans="1:11" ht="32.25" customHeight="1" x14ac:dyDescent="0.35">
      <c r="A867" t="s">
        <v>946</v>
      </c>
      <c r="B867" s="8" t="s">
        <v>12</v>
      </c>
      <c r="C867" t="s">
        <v>13</v>
      </c>
      <c r="D867" t="s">
        <v>30</v>
      </c>
      <c r="E867" t="s">
        <v>31</v>
      </c>
      <c r="F867" s="6" t="s">
        <v>16</v>
      </c>
      <c r="G867" s="7" t="s">
        <v>16</v>
      </c>
      <c r="H867" s="7" t="s">
        <v>16</v>
      </c>
      <c r="I867" s="3" t="s">
        <v>1330</v>
      </c>
      <c r="J867" s="3" t="s">
        <v>16</v>
      </c>
      <c r="K867" s="4" t="s">
        <v>1348</v>
      </c>
    </row>
    <row r="868" spans="1:11" ht="32.25" customHeight="1" x14ac:dyDescent="0.35">
      <c r="A868" t="s">
        <v>947</v>
      </c>
      <c r="B868" s="5" t="s">
        <v>12</v>
      </c>
      <c r="C868" t="s">
        <v>13</v>
      </c>
      <c r="D868" t="s">
        <v>14</v>
      </c>
      <c r="E868" t="s">
        <v>15</v>
      </c>
      <c r="F868" s="6" t="s">
        <v>95</v>
      </c>
      <c r="G868" s="7" t="s">
        <v>96</v>
      </c>
      <c r="H868" s="7" t="s">
        <v>97</v>
      </c>
      <c r="I868" s="3" t="s">
        <v>1915</v>
      </c>
      <c r="J868" s="3" t="s">
        <v>43</v>
      </c>
      <c r="K868" s="4" t="s">
        <v>1288</v>
      </c>
    </row>
    <row r="869" spans="1:11" ht="32.25" customHeight="1" x14ac:dyDescent="0.35">
      <c r="A869" t="s">
        <v>948</v>
      </c>
      <c r="B869" s="8" t="s">
        <v>175</v>
      </c>
      <c r="C869" t="s">
        <v>35</v>
      </c>
      <c r="D869" t="s">
        <v>83</v>
      </c>
      <c r="E869" t="s">
        <v>78</v>
      </c>
      <c r="F869" s="9" t="s">
        <v>99</v>
      </c>
      <c r="G869" s="7" t="s">
        <v>16</v>
      </c>
      <c r="H869" s="7" t="s">
        <v>16</v>
      </c>
      <c r="I869" s="3" t="s">
        <v>1330</v>
      </c>
      <c r="J869" s="3" t="s">
        <v>16</v>
      </c>
      <c r="K869" s="4" t="s">
        <v>1825</v>
      </c>
    </row>
    <row r="870" spans="1:11" ht="32.25" customHeight="1" x14ac:dyDescent="0.35">
      <c r="A870" t="s">
        <v>949</v>
      </c>
      <c r="B870" s="5" t="s">
        <v>53</v>
      </c>
      <c r="C870" t="s">
        <v>13</v>
      </c>
      <c r="D870" t="s">
        <v>44</v>
      </c>
      <c r="E870" t="s">
        <v>45</v>
      </c>
      <c r="F870" s="6" t="s">
        <v>950</v>
      </c>
      <c r="G870" s="7" t="s">
        <v>121</v>
      </c>
      <c r="H870" s="7" t="s">
        <v>628</v>
      </c>
      <c r="I870" s="3" t="s">
        <v>1330</v>
      </c>
      <c r="J870" s="3" t="s">
        <v>22</v>
      </c>
      <c r="K870" s="4" t="s">
        <v>1599</v>
      </c>
    </row>
    <row r="871" spans="1:11" ht="32.25" customHeight="1" x14ac:dyDescent="0.35">
      <c r="A871" t="s">
        <v>951</v>
      </c>
      <c r="B871" s="8" t="s">
        <v>12</v>
      </c>
      <c r="C871" t="s">
        <v>35</v>
      </c>
      <c r="D871" t="s">
        <v>44</v>
      </c>
      <c r="E871" t="s">
        <v>45</v>
      </c>
      <c r="F871" s="6" t="s">
        <v>952</v>
      </c>
      <c r="G871" s="7" t="s">
        <v>27</v>
      </c>
      <c r="H871" s="7" t="s">
        <v>953</v>
      </c>
      <c r="I871" s="3" t="s">
        <v>1330</v>
      </c>
      <c r="J871" s="3" t="s">
        <v>183</v>
      </c>
      <c r="K871" s="4" t="s">
        <v>1790</v>
      </c>
    </row>
    <row r="872" spans="1:11" ht="32.25" customHeight="1" x14ac:dyDescent="0.35">
      <c r="A872" t="s">
        <v>954</v>
      </c>
      <c r="B872" s="5" t="s">
        <v>54</v>
      </c>
      <c r="C872" t="s">
        <v>35</v>
      </c>
      <c r="D872" t="s">
        <v>103</v>
      </c>
      <c r="E872" t="s">
        <v>31</v>
      </c>
      <c r="F872" s="6" t="s">
        <v>16</v>
      </c>
      <c r="G872" s="7" t="s">
        <v>16</v>
      </c>
      <c r="H872" s="7" t="s">
        <v>16</v>
      </c>
      <c r="I872" s="3" t="s">
        <v>16</v>
      </c>
      <c r="J872" s="3" t="s">
        <v>16</v>
      </c>
      <c r="K872" s="4" t="s">
        <v>1791</v>
      </c>
    </row>
    <row r="873" spans="1:11" ht="32.25" customHeight="1" x14ac:dyDescent="0.35">
      <c r="A873" t="s">
        <v>955</v>
      </c>
      <c r="B873" s="8" t="s">
        <v>12</v>
      </c>
      <c r="C873" t="s">
        <v>35</v>
      </c>
      <c r="D873" t="s">
        <v>30</v>
      </c>
      <c r="E873" t="s">
        <v>31</v>
      </c>
      <c r="F873" s="6" t="s">
        <v>16</v>
      </c>
      <c r="G873" s="7" t="s">
        <v>16</v>
      </c>
      <c r="H873" s="7" t="s">
        <v>16</v>
      </c>
      <c r="I873" s="3" t="s">
        <v>16</v>
      </c>
      <c r="J873" s="3" t="s">
        <v>16</v>
      </c>
      <c r="K873" s="4" t="s">
        <v>1306</v>
      </c>
    </row>
    <row r="874" spans="1:11" ht="32.25" customHeight="1" x14ac:dyDescent="0.35">
      <c r="A874" t="s">
        <v>956</v>
      </c>
      <c r="B874" s="5" t="s">
        <v>21</v>
      </c>
      <c r="C874" t="s">
        <v>13</v>
      </c>
      <c r="D874" t="s">
        <v>18</v>
      </c>
      <c r="E874" t="s">
        <v>19</v>
      </c>
      <c r="F874" s="6" t="s">
        <v>16</v>
      </c>
      <c r="G874" s="7" t="s">
        <v>16</v>
      </c>
      <c r="H874" s="7" t="s">
        <v>16</v>
      </c>
      <c r="I874" s="3" t="s">
        <v>1330</v>
      </c>
      <c r="J874" s="3" t="s">
        <v>16</v>
      </c>
      <c r="K874" s="4" t="s">
        <v>1307</v>
      </c>
    </row>
    <row r="875" spans="1:11" ht="32.25" customHeight="1" x14ac:dyDescent="0.35">
      <c r="A875" t="s">
        <v>957</v>
      </c>
      <c r="B875" s="8" t="s">
        <v>12</v>
      </c>
      <c r="C875" t="s">
        <v>13</v>
      </c>
      <c r="D875" t="s">
        <v>44</v>
      </c>
      <c r="E875" t="s">
        <v>45</v>
      </c>
      <c r="F875" s="6" t="s">
        <v>16</v>
      </c>
      <c r="G875" s="7" t="s">
        <v>16</v>
      </c>
      <c r="H875" s="7" t="s">
        <v>16</v>
      </c>
      <c r="I875" s="3" t="s">
        <v>1330</v>
      </c>
      <c r="J875" s="3" t="s">
        <v>22</v>
      </c>
      <c r="K875" s="4" t="s">
        <v>1497</v>
      </c>
    </row>
    <row r="876" spans="1:11" ht="32.25" customHeight="1" x14ac:dyDescent="0.35">
      <c r="A876" t="s">
        <v>958</v>
      </c>
      <c r="B876" s="5" t="s">
        <v>12</v>
      </c>
      <c r="C876" t="s">
        <v>35</v>
      </c>
      <c r="D876" t="s">
        <v>34</v>
      </c>
      <c r="E876" t="s">
        <v>15</v>
      </c>
      <c r="F876" s="9" t="s">
        <v>99</v>
      </c>
      <c r="G876" s="7" t="s">
        <v>16</v>
      </c>
      <c r="H876" s="7" t="s">
        <v>16</v>
      </c>
      <c r="I876" s="3" t="s">
        <v>1330</v>
      </c>
      <c r="J876" s="3" t="s">
        <v>16</v>
      </c>
      <c r="K876" s="4" t="s">
        <v>1308</v>
      </c>
    </row>
    <row r="877" spans="1:11" ht="32.25" customHeight="1" x14ac:dyDescent="0.35">
      <c r="A877" t="s">
        <v>958</v>
      </c>
      <c r="B877" s="8" t="s">
        <v>12</v>
      </c>
      <c r="C877" t="s">
        <v>13</v>
      </c>
      <c r="D877" t="s">
        <v>14</v>
      </c>
      <c r="E877" t="s">
        <v>15</v>
      </c>
      <c r="F877" s="9" t="s">
        <v>99</v>
      </c>
      <c r="G877" s="7" t="s">
        <v>16</v>
      </c>
      <c r="H877" s="7" t="s">
        <v>16</v>
      </c>
      <c r="I877" s="3" t="s">
        <v>1330</v>
      </c>
      <c r="J877" s="3" t="s">
        <v>16</v>
      </c>
      <c r="K877" s="4" t="s">
        <v>1792</v>
      </c>
    </row>
    <row r="878" spans="1:11" ht="32.25" customHeight="1" x14ac:dyDescent="0.35">
      <c r="A878" t="s">
        <v>958</v>
      </c>
      <c r="B878" s="5" t="s">
        <v>12</v>
      </c>
      <c r="C878" t="s">
        <v>13</v>
      </c>
      <c r="D878" t="s">
        <v>14</v>
      </c>
      <c r="E878" t="s">
        <v>15</v>
      </c>
      <c r="F878" s="9" t="s">
        <v>99</v>
      </c>
      <c r="G878" s="7" t="s">
        <v>16</v>
      </c>
      <c r="H878" s="7" t="s">
        <v>16</v>
      </c>
      <c r="I878" s="3" t="s">
        <v>1330</v>
      </c>
      <c r="J878" s="3" t="s">
        <v>16</v>
      </c>
      <c r="K878" s="4" t="s">
        <v>1309</v>
      </c>
    </row>
    <row r="879" spans="1:11" ht="32.25" customHeight="1" x14ac:dyDescent="0.35">
      <c r="A879" t="s">
        <v>958</v>
      </c>
      <c r="B879" s="8" t="s">
        <v>12</v>
      </c>
      <c r="C879" t="s">
        <v>13</v>
      </c>
      <c r="D879" t="s">
        <v>34</v>
      </c>
      <c r="E879" t="s">
        <v>15</v>
      </c>
      <c r="F879" s="9" t="s">
        <v>99</v>
      </c>
      <c r="G879" s="7" t="s">
        <v>16</v>
      </c>
      <c r="H879" s="7" t="s">
        <v>16</v>
      </c>
      <c r="I879" s="3" t="s">
        <v>1330</v>
      </c>
      <c r="J879" s="3" t="s">
        <v>16</v>
      </c>
      <c r="K879" s="4" t="s">
        <v>1310</v>
      </c>
    </row>
    <row r="880" spans="1:11" ht="32.25" customHeight="1" x14ac:dyDescent="0.35">
      <c r="A880" t="s">
        <v>958</v>
      </c>
      <c r="B880" s="5" t="s">
        <v>20</v>
      </c>
      <c r="C880" t="s">
        <v>13</v>
      </c>
      <c r="D880" t="s">
        <v>34</v>
      </c>
      <c r="E880" t="s">
        <v>15</v>
      </c>
      <c r="F880" s="9" t="s">
        <v>99</v>
      </c>
      <c r="G880" s="7" t="s">
        <v>16</v>
      </c>
      <c r="H880" s="7" t="s">
        <v>16</v>
      </c>
      <c r="I880" s="3" t="s">
        <v>1330</v>
      </c>
      <c r="J880" s="3" t="s">
        <v>16</v>
      </c>
      <c r="K880" s="4" t="s">
        <v>1826</v>
      </c>
    </row>
    <row r="881" spans="1:11" ht="32.25" customHeight="1" x14ac:dyDescent="0.35">
      <c r="A881" t="s">
        <v>958</v>
      </c>
      <c r="B881" s="8" t="s">
        <v>147</v>
      </c>
      <c r="C881" t="s">
        <v>35</v>
      </c>
      <c r="D881" t="s">
        <v>14</v>
      </c>
      <c r="E881" t="s">
        <v>15</v>
      </c>
      <c r="F881" s="9" t="s">
        <v>99</v>
      </c>
      <c r="G881" s="7" t="s">
        <v>16</v>
      </c>
      <c r="H881" s="7" t="s">
        <v>16</v>
      </c>
      <c r="I881" s="3" t="s">
        <v>1330</v>
      </c>
      <c r="J881" s="3" t="s">
        <v>16</v>
      </c>
      <c r="K881" s="4" t="s">
        <v>1311</v>
      </c>
    </row>
    <row r="882" spans="1:11" ht="32.25" customHeight="1" x14ac:dyDescent="0.35">
      <c r="A882" t="s">
        <v>959</v>
      </c>
      <c r="B882" s="5" t="s">
        <v>12</v>
      </c>
      <c r="C882" t="s">
        <v>13</v>
      </c>
      <c r="D882" t="s">
        <v>960</v>
      </c>
      <c r="E882" t="s">
        <v>31</v>
      </c>
      <c r="F882" s="6" t="s">
        <v>180</v>
      </c>
      <c r="G882" s="7" t="s">
        <v>181</v>
      </c>
      <c r="H882" s="7" t="s">
        <v>182</v>
      </c>
      <c r="I882" s="3" t="s">
        <v>1330</v>
      </c>
      <c r="J882" s="3" t="s">
        <v>16</v>
      </c>
      <c r="K882" s="4" t="s">
        <v>1312</v>
      </c>
    </row>
    <row r="883" spans="1:11" ht="32.25" customHeight="1" x14ac:dyDescent="0.35">
      <c r="A883" t="s">
        <v>961</v>
      </c>
      <c r="B883" s="8" t="s">
        <v>12</v>
      </c>
      <c r="C883" t="s">
        <v>35</v>
      </c>
      <c r="D883" t="s">
        <v>213</v>
      </c>
      <c r="E883" t="s">
        <v>214</v>
      </c>
      <c r="F883" s="2" t="s">
        <v>962</v>
      </c>
      <c r="G883" t="s">
        <v>121</v>
      </c>
      <c r="H883" s="7" t="s">
        <v>97</v>
      </c>
      <c r="I883" s="3" t="s">
        <v>16</v>
      </c>
      <c r="J883" s="3" t="s">
        <v>16</v>
      </c>
      <c r="K883" s="4" t="s">
        <v>1827</v>
      </c>
    </row>
    <row r="884" spans="1:11" ht="32.25" customHeight="1" x14ac:dyDescent="0.35">
      <c r="A884" t="s">
        <v>963</v>
      </c>
      <c r="B884" s="5" t="s">
        <v>12</v>
      </c>
      <c r="C884" t="s">
        <v>35</v>
      </c>
      <c r="D884" t="s">
        <v>76</v>
      </c>
      <c r="E884" t="s">
        <v>31</v>
      </c>
      <c r="F884" s="6" t="s">
        <v>16</v>
      </c>
      <c r="G884" s="7" t="s">
        <v>16</v>
      </c>
      <c r="H884" s="7" t="s">
        <v>16</v>
      </c>
      <c r="I884" s="3" t="s">
        <v>1330</v>
      </c>
      <c r="J884" s="3" t="s">
        <v>16</v>
      </c>
      <c r="K884" s="4" t="s">
        <v>1313</v>
      </c>
    </row>
    <row r="885" spans="1:11" ht="32.25" customHeight="1" x14ac:dyDescent="0.35">
      <c r="A885" t="s">
        <v>964</v>
      </c>
      <c r="B885" s="8" t="s">
        <v>12</v>
      </c>
      <c r="C885" t="s">
        <v>35</v>
      </c>
      <c r="D885" t="s">
        <v>30</v>
      </c>
      <c r="E885" t="s">
        <v>31</v>
      </c>
      <c r="F885" s="6" t="s">
        <v>16</v>
      </c>
      <c r="G885" s="7" t="s">
        <v>16</v>
      </c>
      <c r="H885" s="7" t="s">
        <v>16</v>
      </c>
      <c r="I885" s="3" t="s">
        <v>1330</v>
      </c>
      <c r="J885" s="3" t="s">
        <v>16</v>
      </c>
      <c r="K885" s="4" t="s">
        <v>1314</v>
      </c>
    </row>
    <row r="886" spans="1:11" ht="32.25" customHeight="1" x14ac:dyDescent="0.35">
      <c r="A886" t="s">
        <v>965</v>
      </c>
      <c r="B886" s="5" t="s">
        <v>12</v>
      </c>
      <c r="C886" t="s">
        <v>35</v>
      </c>
      <c r="D886" t="s">
        <v>34</v>
      </c>
      <c r="E886" t="s">
        <v>15</v>
      </c>
      <c r="F886" s="9" t="s">
        <v>99</v>
      </c>
      <c r="G886" s="7" t="s">
        <v>16</v>
      </c>
      <c r="H886" s="7" t="s">
        <v>16</v>
      </c>
      <c r="I886" s="3" t="s">
        <v>1330</v>
      </c>
      <c r="J886" s="3" t="s">
        <v>16</v>
      </c>
      <c r="K886" s="4" t="s">
        <v>1498</v>
      </c>
    </row>
    <row r="887" spans="1:11" ht="32.25" customHeight="1" x14ac:dyDescent="0.35">
      <c r="A887" t="s">
        <v>966</v>
      </c>
      <c r="B887" s="8" t="s">
        <v>12</v>
      </c>
      <c r="C887" t="s">
        <v>35</v>
      </c>
      <c r="D887" t="s">
        <v>34</v>
      </c>
      <c r="E887" t="s">
        <v>15</v>
      </c>
      <c r="F887" s="9" t="s">
        <v>99</v>
      </c>
      <c r="G887" s="7" t="s">
        <v>16</v>
      </c>
      <c r="H887" s="7" t="s">
        <v>16</v>
      </c>
      <c r="I887" s="3" t="s">
        <v>1330</v>
      </c>
      <c r="J887" s="3" t="s">
        <v>16</v>
      </c>
      <c r="K887" s="4" t="s">
        <v>1498</v>
      </c>
    </row>
    <row r="888" spans="1:11" ht="32.25" customHeight="1" x14ac:dyDescent="0.35">
      <c r="A888" t="s">
        <v>967</v>
      </c>
      <c r="B888" s="5" t="s">
        <v>12</v>
      </c>
      <c r="C888" t="s">
        <v>13</v>
      </c>
      <c r="D888" t="s">
        <v>44</v>
      </c>
      <c r="E888" t="s">
        <v>45</v>
      </c>
      <c r="F888" s="6" t="s">
        <v>16</v>
      </c>
      <c r="G888" s="7" t="s">
        <v>16</v>
      </c>
      <c r="H888" s="7" t="s">
        <v>16</v>
      </c>
      <c r="I888" s="3" t="s">
        <v>1330</v>
      </c>
      <c r="J888" s="3" t="s">
        <v>16</v>
      </c>
      <c r="K888" s="4" t="s">
        <v>1499</v>
      </c>
    </row>
    <row r="889" spans="1:11" ht="32.25" customHeight="1" x14ac:dyDescent="0.35">
      <c r="A889" t="s">
        <v>968</v>
      </c>
      <c r="B889" s="8" t="s">
        <v>12</v>
      </c>
      <c r="C889" t="s">
        <v>13</v>
      </c>
      <c r="D889" t="s">
        <v>30</v>
      </c>
      <c r="E889" t="s">
        <v>31</v>
      </c>
      <c r="F889" s="6" t="s">
        <v>16</v>
      </c>
      <c r="G889" s="7" t="s">
        <v>16</v>
      </c>
      <c r="H889" s="7" t="s">
        <v>16</v>
      </c>
      <c r="I889" s="3" t="s">
        <v>1330</v>
      </c>
      <c r="J889" s="3" t="s">
        <v>16</v>
      </c>
      <c r="K889" s="4" t="s">
        <v>1315</v>
      </c>
    </row>
    <row r="890" spans="1:11" ht="32.25" customHeight="1" x14ac:dyDescent="0.35">
      <c r="A890" t="s">
        <v>968</v>
      </c>
      <c r="B890" s="5" t="s">
        <v>20</v>
      </c>
      <c r="C890" t="s">
        <v>13</v>
      </c>
      <c r="D890" t="s">
        <v>30</v>
      </c>
      <c r="E890" t="s">
        <v>31</v>
      </c>
      <c r="F890" s="6" t="s">
        <v>16</v>
      </c>
      <c r="G890" s="7" t="s">
        <v>16</v>
      </c>
      <c r="H890" s="7" t="s">
        <v>16</v>
      </c>
      <c r="I890" s="3" t="s">
        <v>1330</v>
      </c>
      <c r="J890" s="3" t="s">
        <v>16</v>
      </c>
      <c r="K890" s="4" t="s">
        <v>1364</v>
      </c>
    </row>
    <row r="891" spans="1:11" ht="32.25" customHeight="1" x14ac:dyDescent="0.35">
      <c r="A891" t="s">
        <v>969</v>
      </c>
      <c r="B891" s="8" t="s">
        <v>12</v>
      </c>
      <c r="C891" t="s">
        <v>13</v>
      </c>
      <c r="D891" t="s">
        <v>132</v>
      </c>
      <c r="E891" t="s">
        <v>133</v>
      </c>
      <c r="F891" s="6" t="s">
        <v>140</v>
      </c>
      <c r="G891" s="7" t="s">
        <v>140</v>
      </c>
      <c r="H891" s="7" t="s">
        <v>305</v>
      </c>
      <c r="I891" s="3" t="s">
        <v>16</v>
      </c>
      <c r="J891" s="3" t="s">
        <v>16</v>
      </c>
      <c r="K891" s="4" t="s">
        <v>1793</v>
      </c>
    </row>
    <row r="892" spans="1:11" ht="32.25" customHeight="1" x14ac:dyDescent="0.35">
      <c r="A892" t="s">
        <v>970</v>
      </c>
      <c r="B892" s="5" t="s">
        <v>12</v>
      </c>
      <c r="C892" t="s">
        <v>13</v>
      </c>
      <c r="D892" t="s">
        <v>30</v>
      </c>
      <c r="E892" t="s">
        <v>31</v>
      </c>
      <c r="F892" s="6" t="s">
        <v>16</v>
      </c>
      <c r="G892" s="7" t="s">
        <v>16</v>
      </c>
      <c r="H892" s="7" t="s">
        <v>16</v>
      </c>
      <c r="I892" s="3" t="s">
        <v>16</v>
      </c>
      <c r="J892" s="3" t="s">
        <v>16</v>
      </c>
      <c r="K892" s="4" t="s">
        <v>1500</v>
      </c>
    </row>
    <row r="893" spans="1:11" ht="32.25" customHeight="1" x14ac:dyDescent="0.35">
      <c r="A893" t="s">
        <v>971</v>
      </c>
      <c r="B893" s="8" t="s">
        <v>56</v>
      </c>
      <c r="C893" t="s">
        <v>13</v>
      </c>
      <c r="D893" t="s">
        <v>14</v>
      </c>
      <c r="E893" t="s">
        <v>15</v>
      </c>
      <c r="F893" s="6" t="s">
        <v>16</v>
      </c>
      <c r="G893" s="7" t="s">
        <v>16</v>
      </c>
      <c r="H893" s="7" t="s">
        <v>16</v>
      </c>
      <c r="I893" s="3" t="s">
        <v>1330</v>
      </c>
      <c r="J893" s="3" t="s">
        <v>16</v>
      </c>
      <c r="K893" s="4" t="s">
        <v>1316</v>
      </c>
    </row>
    <row r="894" spans="1:11" ht="32.25" customHeight="1" x14ac:dyDescent="0.35">
      <c r="A894" t="s">
        <v>972</v>
      </c>
      <c r="B894" s="5" t="s">
        <v>12</v>
      </c>
      <c r="C894" t="s">
        <v>13</v>
      </c>
      <c r="D894" t="s">
        <v>136</v>
      </c>
      <c r="E894" t="s">
        <v>214</v>
      </c>
      <c r="F894" s="2" t="s">
        <v>843</v>
      </c>
      <c r="G894" t="s">
        <v>844</v>
      </c>
      <c r="H894" t="s">
        <v>149</v>
      </c>
      <c r="I894" s="3" t="s">
        <v>1915</v>
      </c>
      <c r="J894" s="3" t="s">
        <v>43</v>
      </c>
      <c r="K894" s="4" t="s">
        <v>1501</v>
      </c>
    </row>
    <row r="895" spans="1:11" ht="32.25" customHeight="1" x14ac:dyDescent="0.35">
      <c r="A895" t="s">
        <v>973</v>
      </c>
      <c r="B895" s="8" t="s">
        <v>12</v>
      </c>
      <c r="C895" t="s">
        <v>13</v>
      </c>
      <c r="D895" t="s">
        <v>301</v>
      </c>
      <c r="E895" t="s">
        <v>52</v>
      </c>
      <c r="F895" s="6">
        <v>120000</v>
      </c>
      <c r="G895" s="7" t="s">
        <v>488</v>
      </c>
      <c r="H895" s="7" t="s">
        <v>16</v>
      </c>
      <c r="I895" s="3" t="s">
        <v>1330</v>
      </c>
      <c r="J895" s="3" t="s">
        <v>22</v>
      </c>
      <c r="K895" s="4" t="s">
        <v>1317</v>
      </c>
    </row>
    <row r="896" spans="1:11" ht="32.25" customHeight="1" x14ac:dyDescent="0.35">
      <c r="A896" t="s">
        <v>974</v>
      </c>
      <c r="B896" s="5" t="s">
        <v>20</v>
      </c>
      <c r="C896" t="s">
        <v>35</v>
      </c>
      <c r="D896" t="s">
        <v>24</v>
      </c>
      <c r="E896" t="s">
        <v>78</v>
      </c>
      <c r="F896" s="6" t="s">
        <v>185</v>
      </c>
      <c r="G896" s="7" t="s">
        <v>185</v>
      </c>
      <c r="H896" s="7" t="s">
        <v>186</v>
      </c>
      <c r="I896" s="3" t="s">
        <v>1330</v>
      </c>
      <c r="J896" s="3" t="s">
        <v>22</v>
      </c>
      <c r="K896" s="4" t="s">
        <v>1382</v>
      </c>
    </row>
    <row r="897" spans="1:11" ht="32.25" customHeight="1" x14ac:dyDescent="0.35">
      <c r="A897" t="s">
        <v>975</v>
      </c>
      <c r="B897" s="8" t="s">
        <v>12</v>
      </c>
      <c r="C897" t="s">
        <v>13</v>
      </c>
      <c r="D897" t="s">
        <v>69</v>
      </c>
      <c r="E897" t="s">
        <v>15</v>
      </c>
      <c r="F897" s="6" t="s">
        <v>115</v>
      </c>
      <c r="G897" s="7" t="s">
        <v>115</v>
      </c>
      <c r="H897" s="7" t="s">
        <v>16</v>
      </c>
      <c r="I897" s="3" t="s">
        <v>1330</v>
      </c>
      <c r="J897" s="3" t="s">
        <v>43</v>
      </c>
      <c r="K897" s="4" t="s">
        <v>1318</v>
      </c>
    </row>
    <row r="898" spans="1:11" ht="32.25" customHeight="1" x14ac:dyDescent="0.35">
      <c r="A898" t="s">
        <v>976</v>
      </c>
      <c r="B898" s="5" t="s">
        <v>12</v>
      </c>
      <c r="C898" t="s">
        <v>35</v>
      </c>
      <c r="D898" t="s">
        <v>213</v>
      </c>
      <c r="E898" t="s">
        <v>214</v>
      </c>
      <c r="F898" s="2" t="s">
        <v>16</v>
      </c>
      <c r="G898" t="s">
        <v>16</v>
      </c>
      <c r="H898" s="7" t="s">
        <v>16</v>
      </c>
      <c r="I898" s="3" t="s">
        <v>1330</v>
      </c>
      <c r="J898" s="3" t="s">
        <v>16</v>
      </c>
      <c r="K898" s="4" t="s">
        <v>1794</v>
      </c>
    </row>
    <row r="899" spans="1:11" ht="32.25" customHeight="1" x14ac:dyDescent="0.35">
      <c r="A899" t="s">
        <v>977</v>
      </c>
      <c r="B899" s="8" t="s">
        <v>21</v>
      </c>
      <c r="C899" t="s">
        <v>13</v>
      </c>
      <c r="D899" t="s">
        <v>14</v>
      </c>
      <c r="E899" t="s">
        <v>15</v>
      </c>
      <c r="F899" s="6" t="s">
        <v>16</v>
      </c>
      <c r="G899" s="7" t="s">
        <v>16</v>
      </c>
      <c r="H899" s="7" t="s">
        <v>16</v>
      </c>
      <c r="I899" s="3" t="s">
        <v>1330</v>
      </c>
      <c r="J899" s="3" t="s">
        <v>16</v>
      </c>
      <c r="K899" s="4" t="s">
        <v>1795</v>
      </c>
    </row>
    <row r="900" spans="1:11" ht="32.25" customHeight="1" x14ac:dyDescent="0.35">
      <c r="A900" t="s">
        <v>978</v>
      </c>
      <c r="B900" s="5" t="s">
        <v>21</v>
      </c>
      <c r="C900" t="s">
        <v>35</v>
      </c>
      <c r="D900" t="s">
        <v>103</v>
      </c>
      <c r="E900" t="s">
        <v>31</v>
      </c>
      <c r="F900" s="6" t="s">
        <v>16</v>
      </c>
      <c r="G900" s="7" t="s">
        <v>16</v>
      </c>
      <c r="H900" s="7" t="s">
        <v>16</v>
      </c>
      <c r="I900" s="3" t="s">
        <v>1330</v>
      </c>
      <c r="J900" s="3" t="s">
        <v>16</v>
      </c>
      <c r="K900" s="4" t="s">
        <v>1600</v>
      </c>
    </row>
    <row r="901" spans="1:11" ht="32.25" customHeight="1" x14ac:dyDescent="0.35">
      <c r="A901" t="s">
        <v>979</v>
      </c>
      <c r="B901" s="8" t="s">
        <v>12</v>
      </c>
      <c r="C901" t="s">
        <v>35</v>
      </c>
      <c r="D901" t="s">
        <v>34</v>
      </c>
      <c r="E901" t="s">
        <v>15</v>
      </c>
      <c r="F901" s="9" t="s">
        <v>99</v>
      </c>
      <c r="G901" s="7" t="s">
        <v>16</v>
      </c>
      <c r="H901" s="7" t="s">
        <v>16</v>
      </c>
      <c r="I901" s="3" t="s">
        <v>1330</v>
      </c>
      <c r="J901" s="3" t="s">
        <v>16</v>
      </c>
      <c r="K901" s="4" t="s">
        <v>1365</v>
      </c>
    </row>
    <row r="902" spans="1:11" ht="32.25" customHeight="1" x14ac:dyDescent="0.35">
      <c r="A902" t="s">
        <v>980</v>
      </c>
      <c r="B902" s="5" t="s">
        <v>12</v>
      </c>
      <c r="C902" t="s">
        <v>35</v>
      </c>
      <c r="D902" t="s">
        <v>14</v>
      </c>
      <c r="E902" t="s">
        <v>15</v>
      </c>
      <c r="F902" s="6" t="s">
        <v>16</v>
      </c>
      <c r="G902" s="7" t="s">
        <v>16</v>
      </c>
      <c r="H902" s="7" t="s">
        <v>16</v>
      </c>
      <c r="I902" s="3" t="s">
        <v>16</v>
      </c>
      <c r="J902" s="3" t="s">
        <v>16</v>
      </c>
      <c r="K902" s="4" t="s">
        <v>1601</v>
      </c>
    </row>
    <row r="903" spans="1:11" ht="32.25" customHeight="1" x14ac:dyDescent="0.35">
      <c r="A903" t="s">
        <v>980</v>
      </c>
      <c r="B903" s="8" t="s">
        <v>12</v>
      </c>
      <c r="C903" t="s">
        <v>35</v>
      </c>
      <c r="D903" t="s">
        <v>14</v>
      </c>
      <c r="E903" t="s">
        <v>15</v>
      </c>
      <c r="F903" s="6" t="s">
        <v>16</v>
      </c>
      <c r="G903" s="7" t="s">
        <v>16</v>
      </c>
      <c r="H903" s="7" t="s">
        <v>16</v>
      </c>
      <c r="I903" s="3" t="s">
        <v>16</v>
      </c>
      <c r="J903" s="3" t="s">
        <v>16</v>
      </c>
      <c r="K903" s="4" t="s">
        <v>1602</v>
      </c>
    </row>
    <row r="904" spans="1:11" ht="32.25" customHeight="1" x14ac:dyDescent="0.35">
      <c r="A904" t="s">
        <v>981</v>
      </c>
      <c r="B904" s="5" t="s">
        <v>12</v>
      </c>
      <c r="C904" t="s">
        <v>13</v>
      </c>
      <c r="D904" t="s">
        <v>34</v>
      </c>
      <c r="E904" t="s">
        <v>15</v>
      </c>
      <c r="F904" s="6" t="s">
        <v>16</v>
      </c>
      <c r="G904" s="7" t="s">
        <v>16</v>
      </c>
      <c r="H904" s="7" t="s">
        <v>16</v>
      </c>
      <c r="I904" s="3" t="s">
        <v>1330</v>
      </c>
      <c r="J904" s="3" t="s">
        <v>16</v>
      </c>
      <c r="K904" s="4" t="s">
        <v>1319</v>
      </c>
    </row>
    <row r="905" spans="1:11" ht="32.25" customHeight="1" x14ac:dyDescent="0.35">
      <c r="A905" t="s">
        <v>982</v>
      </c>
      <c r="B905" s="8" t="s">
        <v>12</v>
      </c>
      <c r="C905" t="s">
        <v>13</v>
      </c>
      <c r="D905" t="s">
        <v>30</v>
      </c>
      <c r="E905" t="s">
        <v>31</v>
      </c>
      <c r="F905" s="6" t="s">
        <v>16</v>
      </c>
      <c r="G905" s="7" t="s">
        <v>16</v>
      </c>
      <c r="H905" s="7" t="s">
        <v>16</v>
      </c>
      <c r="I905" s="3" t="s">
        <v>16</v>
      </c>
      <c r="J905" s="3" t="s">
        <v>16</v>
      </c>
      <c r="K905" s="4" t="s">
        <v>1288</v>
      </c>
    </row>
    <row r="906" spans="1:11" ht="32.25" customHeight="1" x14ac:dyDescent="0.35">
      <c r="A906" t="s">
        <v>983</v>
      </c>
      <c r="B906" s="5" t="s">
        <v>12</v>
      </c>
      <c r="C906" t="s">
        <v>13</v>
      </c>
      <c r="D906" t="s">
        <v>34</v>
      </c>
      <c r="E906" t="s">
        <v>15</v>
      </c>
      <c r="F906" s="6" t="s">
        <v>984</v>
      </c>
      <c r="G906" s="7" t="s">
        <v>172</v>
      </c>
      <c r="H906" s="7" t="s">
        <v>92</v>
      </c>
      <c r="I906" s="3" t="s">
        <v>1330</v>
      </c>
      <c r="J906" s="3" t="s">
        <v>16</v>
      </c>
      <c r="K906" s="4" t="s">
        <v>1603</v>
      </c>
    </row>
    <row r="907" spans="1:11" ht="32.25" customHeight="1" x14ac:dyDescent="0.35">
      <c r="A907" t="s">
        <v>985</v>
      </c>
      <c r="B907" s="8" t="s">
        <v>53</v>
      </c>
      <c r="C907" t="s">
        <v>35</v>
      </c>
      <c r="D907" t="s">
        <v>44</v>
      </c>
      <c r="E907" t="s">
        <v>45</v>
      </c>
      <c r="F907" s="6" t="s">
        <v>26</v>
      </c>
      <c r="G907" s="7" t="s">
        <v>27</v>
      </c>
      <c r="H907" s="7" t="s">
        <v>28</v>
      </c>
      <c r="I907" s="3" t="s">
        <v>1330</v>
      </c>
      <c r="J907" s="3" t="s">
        <v>22</v>
      </c>
      <c r="K907" s="4" t="s">
        <v>1604</v>
      </c>
    </row>
    <row r="908" spans="1:11" ht="32.25" customHeight="1" x14ac:dyDescent="0.35">
      <c r="A908" t="s">
        <v>986</v>
      </c>
      <c r="B908" s="5" t="s">
        <v>55</v>
      </c>
      <c r="C908" t="s">
        <v>35</v>
      </c>
      <c r="D908" t="s">
        <v>18</v>
      </c>
      <c r="E908" t="s">
        <v>19</v>
      </c>
      <c r="F908" s="6" t="s">
        <v>987</v>
      </c>
      <c r="G908" s="7" t="s">
        <v>27</v>
      </c>
      <c r="H908" s="7" t="s">
        <v>305</v>
      </c>
      <c r="I908" s="3" t="s">
        <v>1330</v>
      </c>
      <c r="J908" s="3" t="s">
        <v>183</v>
      </c>
      <c r="K908" s="4" t="s">
        <v>1502</v>
      </c>
    </row>
    <row r="909" spans="1:11" ht="32.25" customHeight="1" x14ac:dyDescent="0.35">
      <c r="A909" t="s">
        <v>988</v>
      </c>
      <c r="B909" s="8" t="s">
        <v>12</v>
      </c>
      <c r="C909" t="s">
        <v>13</v>
      </c>
      <c r="D909" t="s">
        <v>34</v>
      </c>
      <c r="E909" t="s">
        <v>15</v>
      </c>
      <c r="F909" s="6" t="s">
        <v>16</v>
      </c>
      <c r="G909" s="7" t="s">
        <v>16</v>
      </c>
      <c r="H909" s="7" t="s">
        <v>16</v>
      </c>
      <c r="I909" s="3" t="s">
        <v>1330</v>
      </c>
      <c r="J909" s="3" t="s">
        <v>16</v>
      </c>
      <c r="K909" s="4" t="s">
        <v>1503</v>
      </c>
    </row>
    <row r="910" spans="1:11" ht="32.25" customHeight="1" x14ac:dyDescent="0.35">
      <c r="A910" t="s">
        <v>988</v>
      </c>
      <c r="B910" s="5" t="s">
        <v>20</v>
      </c>
      <c r="C910" t="s">
        <v>13</v>
      </c>
      <c r="D910" t="s">
        <v>34</v>
      </c>
      <c r="E910" t="s">
        <v>15</v>
      </c>
      <c r="F910" s="6" t="s">
        <v>16</v>
      </c>
      <c r="G910" s="7" t="s">
        <v>16</v>
      </c>
      <c r="H910" s="7" t="s">
        <v>16</v>
      </c>
      <c r="I910" s="3" t="s">
        <v>1330</v>
      </c>
      <c r="J910" s="3" t="s">
        <v>16</v>
      </c>
      <c r="K910" s="4" t="s">
        <v>1320</v>
      </c>
    </row>
    <row r="911" spans="1:11" ht="32.25" customHeight="1" x14ac:dyDescent="0.35">
      <c r="A911" t="s">
        <v>989</v>
      </c>
      <c r="B911" s="8" t="s">
        <v>53</v>
      </c>
      <c r="C911" t="s">
        <v>13</v>
      </c>
      <c r="D911" t="s">
        <v>990</v>
      </c>
      <c r="E911" t="s">
        <v>133</v>
      </c>
      <c r="F911" s="6" t="s">
        <v>16</v>
      </c>
      <c r="G911" s="7" t="s">
        <v>16</v>
      </c>
      <c r="H911" s="7" t="s">
        <v>16</v>
      </c>
      <c r="I911" s="3" t="s">
        <v>1330</v>
      </c>
      <c r="J911" s="3" t="s">
        <v>16</v>
      </c>
      <c r="K911" s="4" t="s">
        <v>1504</v>
      </c>
    </row>
    <row r="912" spans="1:11" ht="32.25" customHeight="1" x14ac:dyDescent="0.35">
      <c r="A912" t="s">
        <v>991</v>
      </c>
      <c r="B912" s="5" t="s">
        <v>20</v>
      </c>
      <c r="C912" t="s">
        <v>35</v>
      </c>
      <c r="D912" t="s">
        <v>992</v>
      </c>
      <c r="E912" t="s">
        <v>52</v>
      </c>
      <c r="F912" s="6" t="s">
        <v>605</v>
      </c>
      <c r="G912" s="7" t="s">
        <v>16</v>
      </c>
      <c r="H912" s="7" t="s">
        <v>605</v>
      </c>
      <c r="I912" s="3" t="s">
        <v>1330</v>
      </c>
      <c r="J912" s="3" t="s">
        <v>22</v>
      </c>
      <c r="K912" s="4" t="s">
        <v>1321</v>
      </c>
    </row>
    <row r="913" spans="1:11" ht="32.25" customHeight="1" x14ac:dyDescent="0.35">
      <c r="A913" t="s">
        <v>993</v>
      </c>
      <c r="B913" s="8" t="s">
        <v>12</v>
      </c>
      <c r="C913" t="s">
        <v>13</v>
      </c>
      <c r="D913" t="s">
        <v>30</v>
      </c>
      <c r="E913" t="s">
        <v>31</v>
      </c>
      <c r="F913" s="6" t="s">
        <v>16</v>
      </c>
      <c r="G913" s="7" t="s">
        <v>16</v>
      </c>
      <c r="H913" s="7" t="s">
        <v>16</v>
      </c>
      <c r="I913" s="3" t="s">
        <v>16</v>
      </c>
      <c r="J913" s="3" t="s">
        <v>16</v>
      </c>
      <c r="K913" s="4" t="s">
        <v>1322</v>
      </c>
    </row>
    <row r="914" spans="1:11" ht="32.25" customHeight="1" x14ac:dyDescent="0.35">
      <c r="A914" t="s">
        <v>993</v>
      </c>
      <c r="B914" s="5" t="s">
        <v>12</v>
      </c>
      <c r="C914" t="s">
        <v>13</v>
      </c>
      <c r="D914" t="s">
        <v>30</v>
      </c>
      <c r="E914" t="s">
        <v>31</v>
      </c>
      <c r="F914" s="6" t="s">
        <v>16</v>
      </c>
      <c r="G914" s="7" t="s">
        <v>16</v>
      </c>
      <c r="H914" s="7" t="s">
        <v>16</v>
      </c>
      <c r="I914" s="3" t="s">
        <v>16</v>
      </c>
      <c r="J914" s="3" t="s">
        <v>16</v>
      </c>
      <c r="K914" s="4" t="s">
        <v>1796</v>
      </c>
    </row>
    <row r="915" spans="1:11" ht="32.25" customHeight="1" x14ac:dyDescent="0.35">
      <c r="A915" t="s">
        <v>993</v>
      </c>
      <c r="B915" s="8" t="s">
        <v>12</v>
      </c>
      <c r="C915" t="s">
        <v>13</v>
      </c>
      <c r="D915" t="s">
        <v>30</v>
      </c>
      <c r="E915" t="s">
        <v>31</v>
      </c>
      <c r="F915" s="6" t="s">
        <v>16</v>
      </c>
      <c r="G915" s="7" t="s">
        <v>16</v>
      </c>
      <c r="H915" s="7" t="s">
        <v>16</v>
      </c>
      <c r="I915" s="3" t="s">
        <v>16</v>
      </c>
      <c r="J915" s="3" t="s">
        <v>16</v>
      </c>
      <c r="K915" s="4" t="s">
        <v>1505</v>
      </c>
    </row>
    <row r="916" spans="1:11" ht="32.25" customHeight="1" x14ac:dyDescent="0.35">
      <c r="A916" t="s">
        <v>994</v>
      </c>
      <c r="B916" s="5" t="s">
        <v>48</v>
      </c>
      <c r="C916" t="s">
        <v>13</v>
      </c>
      <c r="D916" t="s">
        <v>143</v>
      </c>
      <c r="E916" t="s">
        <v>84</v>
      </c>
      <c r="F916" s="6" t="s">
        <v>16</v>
      </c>
      <c r="G916" s="7" t="s">
        <v>16</v>
      </c>
      <c r="H916" s="7" t="s">
        <v>16</v>
      </c>
      <c r="I916" s="3" t="s">
        <v>16</v>
      </c>
      <c r="J916" s="3" t="s">
        <v>16</v>
      </c>
      <c r="K916" s="4" t="s">
        <v>1797</v>
      </c>
    </row>
    <row r="917" spans="1:11" ht="32.25" customHeight="1" x14ac:dyDescent="0.35">
      <c r="A917" t="s">
        <v>995</v>
      </c>
      <c r="B917" s="8" t="s">
        <v>12</v>
      </c>
      <c r="C917" t="s">
        <v>13</v>
      </c>
      <c r="D917" t="s">
        <v>14</v>
      </c>
      <c r="E917" t="s">
        <v>15</v>
      </c>
      <c r="F917" s="6" t="s">
        <v>16</v>
      </c>
      <c r="G917" s="7" t="s">
        <v>16</v>
      </c>
      <c r="H917" s="7" t="s">
        <v>16</v>
      </c>
      <c r="I917" s="3" t="s">
        <v>1330</v>
      </c>
      <c r="J917" s="3" t="s">
        <v>16</v>
      </c>
      <c r="K917" s="4" t="s">
        <v>1798</v>
      </c>
    </row>
    <row r="918" spans="1:11" ht="32.25" customHeight="1" x14ac:dyDescent="0.35">
      <c r="A918" t="s">
        <v>996</v>
      </c>
      <c r="B918" s="5" t="s">
        <v>12</v>
      </c>
      <c r="C918" t="s">
        <v>13</v>
      </c>
      <c r="D918" t="s">
        <v>34</v>
      </c>
      <c r="E918" t="s">
        <v>15</v>
      </c>
      <c r="F918" s="6" t="s">
        <v>481</v>
      </c>
      <c r="G918" s="7" t="s">
        <v>482</v>
      </c>
      <c r="H918" s="7" t="s">
        <v>392</v>
      </c>
      <c r="I918" s="3" t="s">
        <v>1330</v>
      </c>
      <c r="J918" s="3" t="s">
        <v>22</v>
      </c>
      <c r="K918" s="4" t="s">
        <v>1323</v>
      </c>
    </row>
    <row r="919" spans="1:11" ht="32.25" customHeight="1" x14ac:dyDescent="0.35">
      <c r="A919" t="s">
        <v>997</v>
      </c>
      <c r="B919" s="8" t="s">
        <v>20</v>
      </c>
      <c r="C919" t="s">
        <v>13</v>
      </c>
      <c r="D919" t="s">
        <v>14</v>
      </c>
      <c r="E919" t="s">
        <v>15</v>
      </c>
      <c r="F919" s="6" t="s">
        <v>16</v>
      </c>
      <c r="G919" s="7" t="s">
        <v>16</v>
      </c>
      <c r="H919" s="7" t="s">
        <v>16</v>
      </c>
      <c r="I919" s="3" t="s">
        <v>16</v>
      </c>
      <c r="J919" s="3" t="s">
        <v>16</v>
      </c>
      <c r="K919" s="4" t="s">
        <v>1324</v>
      </c>
    </row>
    <row r="920" spans="1:11" ht="32.25" customHeight="1" x14ac:dyDescent="0.35">
      <c r="A920" t="s">
        <v>998</v>
      </c>
      <c r="B920" s="5" t="s">
        <v>12</v>
      </c>
      <c r="C920" t="s">
        <v>35</v>
      </c>
      <c r="D920" t="s">
        <v>18</v>
      </c>
      <c r="E920" t="s">
        <v>19</v>
      </c>
      <c r="F920" s="6" t="s">
        <v>16</v>
      </c>
      <c r="G920" s="7" t="s">
        <v>16</v>
      </c>
      <c r="H920" s="7" t="s">
        <v>16</v>
      </c>
      <c r="I920" s="3" t="s">
        <v>1330</v>
      </c>
      <c r="J920" s="3" t="s">
        <v>16</v>
      </c>
      <c r="K920" s="4" t="s">
        <v>1687</v>
      </c>
    </row>
    <row r="921" spans="1:11" ht="32.25" customHeight="1" x14ac:dyDescent="0.35">
      <c r="A921" t="s">
        <v>999</v>
      </c>
      <c r="B921" s="8" t="s">
        <v>12</v>
      </c>
      <c r="C921" t="s">
        <v>13</v>
      </c>
      <c r="D921" t="s">
        <v>30</v>
      </c>
      <c r="E921" t="s">
        <v>31</v>
      </c>
      <c r="F921" s="6" t="s">
        <v>408</v>
      </c>
      <c r="G921" s="7" t="s">
        <v>172</v>
      </c>
      <c r="H921" s="7" t="s">
        <v>199</v>
      </c>
      <c r="I921" s="3" t="s">
        <v>1330</v>
      </c>
      <c r="J921" s="3" t="s">
        <v>22</v>
      </c>
      <c r="K921" s="4" t="s">
        <v>1828</v>
      </c>
    </row>
    <row r="922" spans="1:11" ht="32.25" customHeight="1" x14ac:dyDescent="0.35">
      <c r="A922" t="s">
        <v>999</v>
      </c>
      <c r="B922" s="5" t="s">
        <v>12</v>
      </c>
      <c r="C922" t="s">
        <v>13</v>
      </c>
      <c r="D922" t="s">
        <v>30</v>
      </c>
      <c r="E922" t="s">
        <v>31</v>
      </c>
      <c r="F922" s="6" t="s">
        <v>408</v>
      </c>
      <c r="G922" s="7" t="s">
        <v>172</v>
      </c>
      <c r="H922" s="7" t="s">
        <v>199</v>
      </c>
      <c r="I922" s="3" t="s">
        <v>1330</v>
      </c>
      <c r="J922" s="3" t="s">
        <v>22</v>
      </c>
      <c r="K922" s="4" t="s">
        <v>1325</v>
      </c>
    </row>
    <row r="923" spans="1:11" ht="32.25" customHeight="1" x14ac:dyDescent="0.35">
      <c r="A923" t="s">
        <v>999</v>
      </c>
      <c r="B923" s="8" t="s">
        <v>21</v>
      </c>
      <c r="C923" t="s">
        <v>13</v>
      </c>
      <c r="D923" t="s">
        <v>30</v>
      </c>
      <c r="E923" t="s">
        <v>31</v>
      </c>
      <c r="F923" s="6" t="s">
        <v>408</v>
      </c>
      <c r="G923" s="7" t="s">
        <v>172</v>
      </c>
      <c r="H923" s="7" t="s">
        <v>199</v>
      </c>
      <c r="I923" s="3" t="s">
        <v>1330</v>
      </c>
      <c r="J923" s="3" t="s">
        <v>22</v>
      </c>
      <c r="K923" s="4" t="s">
        <v>1326</v>
      </c>
    </row>
    <row r="924" spans="1:11" ht="32.25" customHeight="1" x14ac:dyDescent="0.35">
      <c r="A924" t="s">
        <v>999</v>
      </c>
      <c r="B924" s="5" t="s">
        <v>56</v>
      </c>
      <c r="C924" t="s">
        <v>13</v>
      </c>
      <c r="D924" t="s">
        <v>30</v>
      </c>
      <c r="E924" t="s">
        <v>31</v>
      </c>
      <c r="F924" s="6" t="s">
        <v>408</v>
      </c>
      <c r="G924" s="7" t="s">
        <v>172</v>
      </c>
      <c r="H924" s="7" t="s">
        <v>199</v>
      </c>
      <c r="I924" s="3" t="s">
        <v>1330</v>
      </c>
      <c r="J924" s="3" t="s">
        <v>22</v>
      </c>
      <c r="K924" s="4" t="s">
        <v>1872</v>
      </c>
    </row>
    <row r="925" spans="1:11" ht="32.25" customHeight="1" x14ac:dyDescent="0.35">
      <c r="A925" t="s">
        <v>1000</v>
      </c>
      <c r="B925" s="8" t="s">
        <v>12</v>
      </c>
      <c r="C925" t="s">
        <v>13</v>
      </c>
      <c r="D925" t="s">
        <v>30</v>
      </c>
      <c r="E925" t="s">
        <v>31</v>
      </c>
      <c r="F925" s="6" t="s">
        <v>16</v>
      </c>
      <c r="G925" s="7" t="s">
        <v>16</v>
      </c>
      <c r="H925" s="7" t="s">
        <v>16</v>
      </c>
      <c r="I925" s="3" t="s">
        <v>1330</v>
      </c>
      <c r="J925" s="3" t="s">
        <v>22</v>
      </c>
      <c r="K925" s="4" t="s">
        <v>1799</v>
      </c>
    </row>
    <row r="926" spans="1:11" ht="32.25" customHeight="1" x14ac:dyDescent="0.35">
      <c r="A926" t="s">
        <v>1001</v>
      </c>
      <c r="B926" s="5" t="s">
        <v>12</v>
      </c>
      <c r="C926" t="s">
        <v>13</v>
      </c>
      <c r="D926" t="s">
        <v>1002</v>
      </c>
      <c r="E926" t="s">
        <v>1003</v>
      </c>
      <c r="F926" s="6" t="s">
        <v>1004</v>
      </c>
      <c r="G926" s="7" t="s">
        <v>114</v>
      </c>
      <c r="H926" s="7" t="s">
        <v>149</v>
      </c>
      <c r="I926" s="3" t="s">
        <v>1330</v>
      </c>
      <c r="J926" s="3" t="s">
        <v>22</v>
      </c>
      <c r="K926" s="4" t="s">
        <v>1327</v>
      </c>
    </row>
    <row r="927" spans="1:11" ht="32.25" customHeight="1" x14ac:dyDescent="0.35">
      <c r="A927" t="s">
        <v>1005</v>
      </c>
      <c r="B927" s="8" t="s">
        <v>20</v>
      </c>
      <c r="C927" t="s">
        <v>35</v>
      </c>
      <c r="D927" t="s">
        <v>1006</v>
      </c>
      <c r="E927" t="s">
        <v>47</v>
      </c>
      <c r="F927" s="6" t="s">
        <v>1007</v>
      </c>
      <c r="G927" s="7" t="s">
        <v>1008</v>
      </c>
      <c r="H927" s="7" t="s">
        <v>426</v>
      </c>
      <c r="I927" s="3" t="s">
        <v>16</v>
      </c>
      <c r="J927" s="3" t="s">
        <v>16</v>
      </c>
      <c r="K927" s="4" t="s">
        <v>1328</v>
      </c>
    </row>
    <row r="928" spans="1:11" ht="32.25" customHeight="1" x14ac:dyDescent="0.35">
      <c r="A928" t="s">
        <v>1009</v>
      </c>
      <c r="B928" s="5" t="s">
        <v>12</v>
      </c>
      <c r="C928" t="s">
        <v>35</v>
      </c>
      <c r="D928" t="s">
        <v>256</v>
      </c>
      <c r="E928" t="s">
        <v>118</v>
      </c>
      <c r="F928" s="6" t="s">
        <v>70</v>
      </c>
      <c r="G928" s="7" t="s">
        <v>59</v>
      </c>
      <c r="H928" s="7" t="s">
        <v>71</v>
      </c>
      <c r="I928" s="3" t="s">
        <v>1330</v>
      </c>
      <c r="J928" s="3" t="s">
        <v>22</v>
      </c>
      <c r="K928" s="4" t="s">
        <v>1366</v>
      </c>
    </row>
    <row r="929" spans="1:11" ht="32.25" customHeight="1" x14ac:dyDescent="0.35">
      <c r="A929" t="s">
        <v>1010</v>
      </c>
      <c r="B929" s="8" t="s">
        <v>12</v>
      </c>
      <c r="C929" t="s">
        <v>13</v>
      </c>
      <c r="D929" t="s">
        <v>34</v>
      </c>
      <c r="E929" t="s">
        <v>15</v>
      </c>
      <c r="F929" s="6" t="s">
        <v>16</v>
      </c>
      <c r="G929" s="7" t="s">
        <v>16</v>
      </c>
      <c r="H929" s="7" t="s">
        <v>16</v>
      </c>
      <c r="I929" s="3" t="s">
        <v>16</v>
      </c>
      <c r="J929" s="3" t="s">
        <v>16</v>
      </c>
      <c r="K929" s="4" t="s">
        <v>1329</v>
      </c>
    </row>
    <row r="930" spans="1:11" ht="32.25" customHeight="1" x14ac:dyDescent="0.35">
      <c r="A930" t="s">
        <v>1011</v>
      </c>
      <c r="B930" s="5" t="s">
        <v>147</v>
      </c>
      <c r="C930" t="s">
        <v>13</v>
      </c>
      <c r="D930" t="s">
        <v>256</v>
      </c>
      <c r="E930" t="s">
        <v>118</v>
      </c>
      <c r="F930" s="6" t="s">
        <v>149</v>
      </c>
      <c r="G930" s="7" t="s">
        <v>149</v>
      </c>
      <c r="H930" s="7" t="s">
        <v>205</v>
      </c>
      <c r="I930" s="3" t="s">
        <v>1330</v>
      </c>
      <c r="J930" s="3" t="s">
        <v>43</v>
      </c>
      <c r="K930" s="4" t="s">
        <v>1897</v>
      </c>
    </row>
    <row r="931" spans="1:11" ht="32.25" customHeight="1" x14ac:dyDescent="0.35">
      <c r="A931" t="s">
        <v>1012</v>
      </c>
      <c r="B931" s="8" t="s">
        <v>54</v>
      </c>
      <c r="C931" t="s">
        <v>13</v>
      </c>
      <c r="D931" t="s">
        <v>39</v>
      </c>
      <c r="E931" t="s">
        <v>40</v>
      </c>
      <c r="F931" s="6" t="s">
        <v>1013</v>
      </c>
      <c r="G931" s="7" t="s">
        <v>1014</v>
      </c>
      <c r="H931" s="7" t="s">
        <v>1015</v>
      </c>
      <c r="I931" s="3" t="s">
        <v>1330</v>
      </c>
      <c r="J931" s="3" t="s">
        <v>22</v>
      </c>
      <c r="K931" s="4" t="s">
        <v>1800</v>
      </c>
    </row>
    <row r="932" spans="1:11" ht="32.25" customHeight="1" x14ac:dyDescent="0.35">
      <c r="A932" t="s">
        <v>1016</v>
      </c>
      <c r="B932" s="5" t="s">
        <v>56</v>
      </c>
      <c r="C932" t="s">
        <v>35</v>
      </c>
      <c r="D932" t="s">
        <v>49</v>
      </c>
      <c r="E932" t="s">
        <v>50</v>
      </c>
      <c r="F932" s="6" t="s">
        <v>1017</v>
      </c>
      <c r="G932" s="7" t="s">
        <v>1018</v>
      </c>
      <c r="H932" s="7" t="s">
        <v>16</v>
      </c>
      <c r="I932" s="3" t="s">
        <v>1330</v>
      </c>
      <c r="J932" s="3" t="s">
        <v>43</v>
      </c>
      <c r="K932" s="4" t="s">
        <v>1873</v>
      </c>
    </row>
    <row r="933" spans="1:11" ht="32.25" customHeight="1" x14ac:dyDescent="0.35">
      <c r="A933" t="s">
        <v>1019</v>
      </c>
      <c r="B933" s="8" t="s">
        <v>12</v>
      </c>
      <c r="C933" t="s">
        <v>13</v>
      </c>
      <c r="D933" t="s">
        <v>24</v>
      </c>
      <c r="E933" t="s">
        <v>84</v>
      </c>
      <c r="F933" s="6" t="s">
        <v>16</v>
      </c>
      <c r="G933" s="7" t="s">
        <v>16</v>
      </c>
      <c r="H933" s="7" t="s">
        <v>16</v>
      </c>
      <c r="I933" s="3" t="s">
        <v>16</v>
      </c>
      <c r="J933" s="3" t="s">
        <v>16</v>
      </c>
      <c r="K933" s="4" t="s">
        <v>1142</v>
      </c>
    </row>
    <row r="934" spans="1:11" ht="32.25" customHeight="1" x14ac:dyDescent="0.35">
      <c r="A934" t="s">
        <v>1020</v>
      </c>
      <c r="B934" s="5" t="s">
        <v>12</v>
      </c>
      <c r="C934" t="s">
        <v>13</v>
      </c>
      <c r="D934" t="s">
        <v>30</v>
      </c>
      <c r="E934" t="s">
        <v>31</v>
      </c>
      <c r="F934" s="6" t="s">
        <v>290</v>
      </c>
      <c r="G934" s="7" t="s">
        <v>91</v>
      </c>
      <c r="H934" s="7" t="s">
        <v>154</v>
      </c>
      <c r="I934" s="3" t="s">
        <v>16</v>
      </c>
      <c r="J934" s="3" t="s">
        <v>16</v>
      </c>
      <c r="K934" s="4" t="s">
        <v>1874</v>
      </c>
    </row>
    <row r="935" spans="1:11" ht="32.25" customHeight="1" x14ac:dyDescent="0.35">
      <c r="A935" t="s">
        <v>1021</v>
      </c>
      <c r="B935" s="8" t="s">
        <v>12</v>
      </c>
      <c r="C935" t="s">
        <v>35</v>
      </c>
      <c r="D935" t="s">
        <v>30</v>
      </c>
      <c r="E935" t="s">
        <v>31</v>
      </c>
      <c r="F935" s="6" t="s">
        <v>16</v>
      </c>
      <c r="G935" s="7" t="s">
        <v>16</v>
      </c>
      <c r="H935" s="7" t="s">
        <v>16</v>
      </c>
      <c r="I935" s="3" t="s">
        <v>1330</v>
      </c>
      <c r="J935" s="3" t="s">
        <v>16</v>
      </c>
      <c r="K935" s="4" t="s">
        <v>1801</v>
      </c>
    </row>
    <row r="936" spans="1:11" ht="32.25" customHeight="1" x14ac:dyDescent="0.35">
      <c r="A936" t="s">
        <v>1021</v>
      </c>
      <c r="B936" s="5" t="s">
        <v>21</v>
      </c>
      <c r="C936" t="s">
        <v>13</v>
      </c>
      <c r="D936" t="s">
        <v>30</v>
      </c>
      <c r="E936" t="s">
        <v>31</v>
      </c>
      <c r="F936" s="6" t="s">
        <v>16</v>
      </c>
      <c r="G936" s="7" t="s">
        <v>16</v>
      </c>
      <c r="H936" s="7" t="s">
        <v>16</v>
      </c>
      <c r="I936" s="3" t="s">
        <v>1330</v>
      </c>
      <c r="J936" s="3" t="s">
        <v>16</v>
      </c>
      <c r="K936" s="4" t="s">
        <v>1747</v>
      </c>
    </row>
    <row r="937" spans="1:11" ht="32.25" customHeight="1" x14ac:dyDescent="0.35">
      <c r="A937" t="s">
        <v>1021</v>
      </c>
      <c r="B937" s="8" t="s">
        <v>21</v>
      </c>
      <c r="C937" t="s">
        <v>13</v>
      </c>
      <c r="D937" t="s">
        <v>30</v>
      </c>
      <c r="E937" t="s">
        <v>31</v>
      </c>
      <c r="F937" s="6" t="s">
        <v>16</v>
      </c>
      <c r="G937" s="7" t="s">
        <v>16</v>
      </c>
      <c r="H937" s="7" t="s">
        <v>16</v>
      </c>
      <c r="I937" s="3" t="s">
        <v>1330</v>
      </c>
      <c r="J937" s="3" t="s">
        <v>16</v>
      </c>
      <c r="K937" s="4" t="s">
        <v>1506</v>
      </c>
    </row>
    <row r="938" spans="1:11" ht="32.25" customHeight="1" x14ac:dyDescent="0.35">
      <c r="A938" t="s">
        <v>1022</v>
      </c>
      <c r="B938" s="5" t="s">
        <v>20</v>
      </c>
      <c r="C938" t="s">
        <v>35</v>
      </c>
      <c r="D938" t="s">
        <v>83</v>
      </c>
      <c r="E938" t="s">
        <v>84</v>
      </c>
      <c r="F938" s="6" t="s">
        <v>16</v>
      </c>
      <c r="G938" s="7" t="s">
        <v>16</v>
      </c>
      <c r="H938" s="7" t="s">
        <v>16</v>
      </c>
      <c r="I938" s="3" t="s">
        <v>1330</v>
      </c>
      <c r="J938" s="3" t="s">
        <v>16</v>
      </c>
      <c r="K938" s="4" t="s">
        <v>1802</v>
      </c>
    </row>
    <row r="939" spans="1:11" ht="32.25" customHeight="1" x14ac:dyDescent="0.35">
      <c r="A939" t="s">
        <v>1023</v>
      </c>
      <c r="B939" s="8" t="s">
        <v>12</v>
      </c>
      <c r="C939" t="s">
        <v>35</v>
      </c>
      <c r="D939" t="s">
        <v>1024</v>
      </c>
      <c r="E939" t="s">
        <v>238</v>
      </c>
      <c r="F939" s="6" t="s">
        <v>16</v>
      </c>
      <c r="G939" s="7" t="s">
        <v>16</v>
      </c>
      <c r="H939" s="7" t="s">
        <v>16</v>
      </c>
      <c r="I939" s="3" t="s">
        <v>1330</v>
      </c>
      <c r="J939" s="3" t="s">
        <v>16</v>
      </c>
      <c r="K939" s="4" t="s">
        <v>1875</v>
      </c>
    </row>
    <row r="940" spans="1:11" ht="32.25" customHeight="1" x14ac:dyDescent="0.35">
      <c r="A940" t="s">
        <v>1023</v>
      </c>
      <c r="B940" s="5" t="s">
        <v>12</v>
      </c>
      <c r="C940" t="s">
        <v>35</v>
      </c>
      <c r="D940" t="s">
        <v>30</v>
      </c>
      <c r="E940" t="s">
        <v>31</v>
      </c>
      <c r="F940" s="6" t="s">
        <v>16</v>
      </c>
      <c r="G940" s="7" t="s">
        <v>16</v>
      </c>
      <c r="H940" s="7" t="s">
        <v>16</v>
      </c>
      <c r="I940" s="3" t="s">
        <v>1330</v>
      </c>
      <c r="J940" s="3" t="s">
        <v>16</v>
      </c>
      <c r="K940" s="4" t="s">
        <v>1829</v>
      </c>
    </row>
    <row r="941" spans="1:11" ht="32.25" customHeight="1" x14ac:dyDescent="0.35">
      <c r="A941" t="s">
        <v>1023</v>
      </c>
      <c r="B941" s="8" t="s">
        <v>94</v>
      </c>
      <c r="C941" t="s">
        <v>35</v>
      </c>
      <c r="D941" t="s">
        <v>44</v>
      </c>
      <c r="E941" t="s">
        <v>45</v>
      </c>
      <c r="F941" s="6" t="s">
        <v>16</v>
      </c>
      <c r="G941" s="7" t="s">
        <v>16</v>
      </c>
      <c r="H941" s="7" t="s">
        <v>16</v>
      </c>
      <c r="I941" s="3" t="s">
        <v>1330</v>
      </c>
      <c r="J941" s="3" t="s">
        <v>16</v>
      </c>
      <c r="K941" s="4" t="s">
        <v>1875</v>
      </c>
    </row>
    <row r="942" spans="1:11" ht="32.25" customHeight="1" x14ac:dyDescent="0.35">
      <c r="A942" t="s">
        <v>1023</v>
      </c>
      <c r="B942" s="5" t="s">
        <v>56</v>
      </c>
      <c r="C942" t="s">
        <v>13</v>
      </c>
      <c r="D942" t="s">
        <v>30</v>
      </c>
      <c r="E942" t="s">
        <v>31</v>
      </c>
      <c r="F942" s="6" t="s">
        <v>16</v>
      </c>
      <c r="G942" s="7" t="s">
        <v>16</v>
      </c>
      <c r="H942" s="7" t="s">
        <v>16</v>
      </c>
      <c r="I942" s="3" t="s">
        <v>1330</v>
      </c>
      <c r="J942" s="3" t="s">
        <v>16</v>
      </c>
      <c r="K942" s="4" t="s">
        <v>1507</v>
      </c>
    </row>
  </sheetData>
  <autoFilter ref="A1:M942" xr:uid="{BA305DA8-6560-4466-AE73-4347D91BE546}"/>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D1BCE7-5A3C-49FC-85CB-F63370734B54}">
  <dimension ref="A1:K943"/>
  <sheetViews>
    <sheetView zoomScaleNormal="100" workbookViewId="0">
      <selection activeCell="C14" sqref="C14"/>
    </sheetView>
  </sheetViews>
  <sheetFormatPr defaultColWidth="20.26953125" defaultRowHeight="32.25" customHeight="1" x14ac:dyDescent="0.35"/>
  <cols>
    <col min="6" max="6" width="27.26953125" style="2" customWidth="1"/>
    <col min="9" max="10" width="20.26953125" style="3"/>
    <col min="11" max="11" width="83.453125" style="4" customWidth="1"/>
  </cols>
  <sheetData>
    <row r="1" spans="1:11" ht="32.25" customHeight="1" x14ac:dyDescent="0.35">
      <c r="A1" s="11" t="s">
        <v>0</v>
      </c>
      <c r="B1" s="1" t="s">
        <v>1</v>
      </c>
      <c r="C1" t="s">
        <v>2</v>
      </c>
      <c r="D1" t="s">
        <v>3</v>
      </c>
      <c r="E1" t="s">
        <v>4</v>
      </c>
      <c r="F1" s="2" t="s">
        <v>5</v>
      </c>
      <c r="G1" t="s">
        <v>6</v>
      </c>
      <c r="H1" t="s">
        <v>7</v>
      </c>
      <c r="I1" s="3" t="s">
        <v>8</v>
      </c>
      <c r="J1" s="3" t="s">
        <v>9</v>
      </c>
      <c r="K1" s="4" t="s">
        <v>1925</v>
      </c>
    </row>
    <row r="2" spans="1:11" ht="32.25" customHeight="1" x14ac:dyDescent="0.35">
      <c r="A2" t="s">
        <v>11</v>
      </c>
      <c r="B2" s="5" t="s">
        <v>12</v>
      </c>
      <c r="C2" t="s">
        <v>13</v>
      </c>
      <c r="D2" t="s">
        <v>14</v>
      </c>
      <c r="E2" t="s">
        <v>15</v>
      </c>
      <c r="F2" s="6" t="s">
        <v>16</v>
      </c>
      <c r="G2" s="7" t="s">
        <v>16</v>
      </c>
      <c r="H2" s="7" t="s">
        <v>16</v>
      </c>
      <c r="I2" s="3" t="s">
        <v>1330</v>
      </c>
      <c r="J2" s="3" t="s">
        <v>16</v>
      </c>
      <c r="K2" s="4" t="s">
        <v>1367</v>
      </c>
    </row>
    <row r="3" spans="1:11" ht="32.25" customHeight="1" x14ac:dyDescent="0.35">
      <c r="A3" t="s">
        <v>17</v>
      </c>
      <c r="B3" s="5" t="s">
        <v>12</v>
      </c>
      <c r="C3" t="s">
        <v>13</v>
      </c>
      <c r="D3" t="s">
        <v>18</v>
      </c>
      <c r="E3" t="s">
        <v>19</v>
      </c>
      <c r="F3" s="6" t="s">
        <v>16</v>
      </c>
      <c r="G3" s="7" t="s">
        <v>16</v>
      </c>
      <c r="H3" s="7" t="s">
        <v>16</v>
      </c>
      <c r="I3" s="3" t="s">
        <v>1330</v>
      </c>
      <c r="J3" s="3" t="s">
        <v>43</v>
      </c>
      <c r="K3" s="4" t="s">
        <v>1025</v>
      </c>
    </row>
    <row r="4" spans="1:11" ht="32.25" customHeight="1" x14ac:dyDescent="0.35">
      <c r="A4" t="s">
        <v>17</v>
      </c>
      <c r="B4" s="5" t="s">
        <v>12</v>
      </c>
      <c r="C4" t="s">
        <v>13</v>
      </c>
      <c r="D4" t="s">
        <v>18</v>
      </c>
      <c r="E4" t="s">
        <v>19</v>
      </c>
      <c r="F4" s="6" t="s">
        <v>16</v>
      </c>
      <c r="G4" s="7" t="s">
        <v>16</v>
      </c>
      <c r="H4" s="7" t="s">
        <v>16</v>
      </c>
      <c r="I4" s="3" t="s">
        <v>1330</v>
      </c>
      <c r="J4" s="3" t="s">
        <v>43</v>
      </c>
      <c r="K4" s="4" t="s">
        <v>1026</v>
      </c>
    </row>
    <row r="5" spans="1:11" ht="32.25" customHeight="1" x14ac:dyDescent="0.35">
      <c r="A5" t="s">
        <v>17</v>
      </c>
      <c r="B5" s="5" t="s">
        <v>12</v>
      </c>
      <c r="C5" t="s">
        <v>13</v>
      </c>
      <c r="D5" t="s">
        <v>18</v>
      </c>
      <c r="E5" t="s">
        <v>19</v>
      </c>
      <c r="F5" s="6" t="s">
        <v>16</v>
      </c>
      <c r="G5" s="7" t="s">
        <v>16</v>
      </c>
      <c r="H5" s="7" t="s">
        <v>16</v>
      </c>
      <c r="I5" s="3" t="s">
        <v>1330</v>
      </c>
      <c r="J5" s="3" t="s">
        <v>16</v>
      </c>
      <c r="K5" s="4" t="s">
        <v>1027</v>
      </c>
    </row>
    <row r="6" spans="1:11" ht="32.25" customHeight="1" x14ac:dyDescent="0.35">
      <c r="A6" t="s">
        <v>17</v>
      </c>
      <c r="B6" s="5" t="s">
        <v>20</v>
      </c>
      <c r="C6" t="s">
        <v>13</v>
      </c>
      <c r="D6" t="s">
        <v>18</v>
      </c>
      <c r="E6" t="s">
        <v>19</v>
      </c>
      <c r="F6" s="6" t="s">
        <v>16</v>
      </c>
      <c r="G6" s="7" t="s">
        <v>16</v>
      </c>
      <c r="H6" s="7" t="s">
        <v>16</v>
      </c>
      <c r="I6" s="3" t="s">
        <v>1330</v>
      </c>
      <c r="J6" s="3" t="s">
        <v>80</v>
      </c>
      <c r="K6" s="4" t="s">
        <v>1803</v>
      </c>
    </row>
    <row r="7" spans="1:11" ht="32.25" customHeight="1" x14ac:dyDescent="0.35">
      <c r="A7" t="s">
        <v>17</v>
      </c>
      <c r="B7" s="8" t="s">
        <v>21</v>
      </c>
      <c r="C7" t="s">
        <v>13</v>
      </c>
      <c r="D7" t="s">
        <v>18</v>
      </c>
      <c r="E7" t="s">
        <v>19</v>
      </c>
      <c r="F7" s="6" t="s">
        <v>16</v>
      </c>
      <c r="G7" s="7" t="s">
        <v>16</v>
      </c>
      <c r="H7" s="7" t="s">
        <v>16</v>
      </c>
      <c r="I7" s="3" t="s">
        <v>1330</v>
      </c>
      <c r="J7" s="3" t="s">
        <v>22</v>
      </c>
      <c r="K7" s="4" t="s">
        <v>1508</v>
      </c>
    </row>
    <row r="8" spans="1:11" ht="32.25" customHeight="1" x14ac:dyDescent="0.35">
      <c r="A8" t="s">
        <v>23</v>
      </c>
      <c r="B8" s="5" t="s">
        <v>12</v>
      </c>
      <c r="C8" t="s">
        <v>13</v>
      </c>
      <c r="D8" t="s">
        <v>24</v>
      </c>
      <c r="E8" t="s">
        <v>25</v>
      </c>
      <c r="F8" s="6" t="s">
        <v>26</v>
      </c>
      <c r="G8" s="7" t="s">
        <v>27</v>
      </c>
      <c r="H8" s="7" t="s">
        <v>28</v>
      </c>
      <c r="I8" s="3" t="s">
        <v>1915</v>
      </c>
      <c r="J8" s="3" t="s">
        <v>16</v>
      </c>
      <c r="K8" s="4" t="s">
        <v>1372</v>
      </c>
    </row>
    <row r="9" spans="1:11" ht="32.25" customHeight="1" x14ac:dyDescent="0.35">
      <c r="A9" t="s">
        <v>29</v>
      </c>
      <c r="B9" s="5" t="s">
        <v>12</v>
      </c>
      <c r="C9" t="s">
        <v>13</v>
      </c>
      <c r="D9" t="s">
        <v>30</v>
      </c>
      <c r="E9" t="s">
        <v>31</v>
      </c>
      <c r="F9" s="6" t="s">
        <v>16</v>
      </c>
      <c r="G9" s="7" t="s">
        <v>16</v>
      </c>
      <c r="H9" s="7" t="s">
        <v>16</v>
      </c>
      <c r="I9" s="3" t="s">
        <v>1330</v>
      </c>
      <c r="J9" s="3" t="s">
        <v>16</v>
      </c>
      <c r="K9" s="4" t="s">
        <v>1804</v>
      </c>
    </row>
    <row r="10" spans="1:11" ht="32.25" customHeight="1" x14ac:dyDescent="0.35">
      <c r="A10" t="s">
        <v>32</v>
      </c>
      <c r="B10" s="5" t="s">
        <v>12</v>
      </c>
      <c r="C10" t="s">
        <v>13</v>
      </c>
      <c r="D10" t="s">
        <v>18</v>
      </c>
      <c r="E10" t="s">
        <v>19</v>
      </c>
      <c r="F10" s="6" t="s">
        <v>16</v>
      </c>
      <c r="G10" s="7" t="s">
        <v>16</v>
      </c>
      <c r="H10" s="7" t="s">
        <v>16</v>
      </c>
      <c r="I10" s="3" t="s">
        <v>1330</v>
      </c>
      <c r="J10" s="3" t="s">
        <v>16</v>
      </c>
      <c r="K10" s="4" t="s">
        <v>1028</v>
      </c>
    </row>
    <row r="11" spans="1:11" ht="32.25" customHeight="1" x14ac:dyDescent="0.35">
      <c r="A11" t="s">
        <v>33</v>
      </c>
      <c r="B11" s="5" t="s">
        <v>12</v>
      </c>
      <c r="C11" t="s">
        <v>13</v>
      </c>
      <c r="D11" t="s">
        <v>34</v>
      </c>
      <c r="E11" t="s">
        <v>15</v>
      </c>
      <c r="F11" s="6" t="s">
        <v>16</v>
      </c>
      <c r="G11" s="7" t="s">
        <v>16</v>
      </c>
      <c r="H11" s="7" t="s">
        <v>16</v>
      </c>
      <c r="I11" s="3" t="s">
        <v>1330</v>
      </c>
      <c r="J11" s="3" t="s">
        <v>16</v>
      </c>
      <c r="K11" s="4" t="s">
        <v>1605</v>
      </c>
    </row>
    <row r="12" spans="1:11" ht="32.25" customHeight="1" x14ac:dyDescent="0.35">
      <c r="A12" t="s">
        <v>33</v>
      </c>
      <c r="B12" s="5" t="s">
        <v>12</v>
      </c>
      <c r="C12" t="s">
        <v>35</v>
      </c>
      <c r="D12" t="s">
        <v>34</v>
      </c>
      <c r="E12" t="s">
        <v>15</v>
      </c>
      <c r="F12" s="6" t="s">
        <v>16</v>
      </c>
      <c r="G12" s="7" t="s">
        <v>16</v>
      </c>
      <c r="H12" s="7" t="s">
        <v>16</v>
      </c>
      <c r="I12" s="3" t="s">
        <v>1330</v>
      </c>
      <c r="J12" s="3" t="s">
        <v>16</v>
      </c>
      <c r="K12" s="4" t="s">
        <v>1606</v>
      </c>
    </row>
    <row r="13" spans="1:11" ht="32.25" customHeight="1" x14ac:dyDescent="0.35">
      <c r="A13" t="s">
        <v>36</v>
      </c>
      <c r="B13" s="8" t="s">
        <v>37</v>
      </c>
      <c r="C13" t="s">
        <v>13</v>
      </c>
      <c r="D13" t="s">
        <v>24</v>
      </c>
      <c r="E13" t="s">
        <v>16</v>
      </c>
      <c r="F13" s="6" t="s">
        <v>16</v>
      </c>
      <c r="G13" s="7" t="s">
        <v>16</v>
      </c>
      <c r="H13" s="7" t="s">
        <v>16</v>
      </c>
      <c r="I13" s="3" t="s">
        <v>16</v>
      </c>
      <c r="J13" s="3" t="s">
        <v>16</v>
      </c>
      <c r="K13" s="4" t="s">
        <v>1805</v>
      </c>
    </row>
    <row r="14" spans="1:11" ht="32.25" customHeight="1" x14ac:dyDescent="0.35">
      <c r="A14" t="s">
        <v>38</v>
      </c>
      <c r="B14" s="5" t="s">
        <v>12</v>
      </c>
      <c r="C14" t="s">
        <v>13</v>
      </c>
      <c r="D14" t="s">
        <v>39</v>
      </c>
      <c r="E14" t="s">
        <v>40</v>
      </c>
      <c r="F14" s="6" t="s">
        <v>16</v>
      </c>
      <c r="G14" s="7" t="s">
        <v>16</v>
      </c>
      <c r="H14" s="7" t="s">
        <v>16</v>
      </c>
      <c r="I14" s="3" t="s">
        <v>16</v>
      </c>
      <c r="J14" s="3" t="s">
        <v>16</v>
      </c>
      <c r="K14" s="4" t="s">
        <v>1373</v>
      </c>
    </row>
    <row r="15" spans="1:11" ht="32.25" customHeight="1" x14ac:dyDescent="0.35">
      <c r="A15" t="s">
        <v>41</v>
      </c>
      <c r="B15" s="5" t="s">
        <v>12</v>
      </c>
      <c r="C15" t="s">
        <v>13</v>
      </c>
      <c r="D15" t="s">
        <v>30</v>
      </c>
      <c r="E15" t="s">
        <v>31</v>
      </c>
      <c r="F15" s="6" t="s">
        <v>16</v>
      </c>
      <c r="G15" s="7" t="s">
        <v>16</v>
      </c>
      <c r="H15" s="7" t="s">
        <v>16</v>
      </c>
      <c r="I15" s="3" t="s">
        <v>1330</v>
      </c>
      <c r="J15" s="3" t="s">
        <v>16</v>
      </c>
      <c r="K15" s="4" t="s">
        <v>1830</v>
      </c>
    </row>
    <row r="16" spans="1:11" ht="32.25" customHeight="1" x14ac:dyDescent="0.35">
      <c r="A16" t="s">
        <v>42</v>
      </c>
      <c r="B16" s="5" t="s">
        <v>12</v>
      </c>
      <c r="C16" t="s">
        <v>13</v>
      </c>
      <c r="D16" t="s">
        <v>34</v>
      </c>
      <c r="E16" t="s">
        <v>15</v>
      </c>
      <c r="F16" s="6" t="s">
        <v>16</v>
      </c>
      <c r="G16" s="7" t="s">
        <v>16</v>
      </c>
      <c r="H16" s="7" t="s">
        <v>16</v>
      </c>
      <c r="I16" s="3" t="s">
        <v>1330</v>
      </c>
      <c r="J16" s="3" t="s">
        <v>43</v>
      </c>
      <c r="K16" s="4" t="s">
        <v>1519</v>
      </c>
    </row>
    <row r="17" spans="1:11" ht="32.25" customHeight="1" x14ac:dyDescent="0.35">
      <c r="A17" t="s">
        <v>42</v>
      </c>
      <c r="B17" s="5" t="s">
        <v>12</v>
      </c>
      <c r="C17" t="s">
        <v>13</v>
      </c>
      <c r="D17" t="s">
        <v>30</v>
      </c>
      <c r="E17" t="s">
        <v>31</v>
      </c>
      <c r="F17" s="6" t="s">
        <v>16</v>
      </c>
      <c r="G17" s="7" t="s">
        <v>16</v>
      </c>
      <c r="H17" s="7" t="s">
        <v>16</v>
      </c>
      <c r="I17" s="3" t="s">
        <v>1330</v>
      </c>
      <c r="J17" s="3" t="s">
        <v>43</v>
      </c>
      <c r="K17" s="4" t="s">
        <v>1806</v>
      </c>
    </row>
    <row r="18" spans="1:11" ht="32.25" customHeight="1" x14ac:dyDescent="0.35">
      <c r="A18" t="s">
        <v>42</v>
      </c>
      <c r="B18" s="5" t="s">
        <v>12</v>
      </c>
      <c r="C18" t="s">
        <v>13</v>
      </c>
      <c r="D18" t="s">
        <v>30</v>
      </c>
      <c r="E18" t="s">
        <v>31</v>
      </c>
      <c r="F18" s="6" t="s">
        <v>16</v>
      </c>
      <c r="G18" s="7" t="s">
        <v>16</v>
      </c>
      <c r="H18" s="7" t="s">
        <v>16</v>
      </c>
      <c r="I18" s="3" t="s">
        <v>1330</v>
      </c>
      <c r="J18" s="3" t="s">
        <v>16</v>
      </c>
      <c r="K18" s="4" t="s">
        <v>1509</v>
      </c>
    </row>
    <row r="19" spans="1:11" ht="32.25" customHeight="1" x14ac:dyDescent="0.35">
      <c r="A19" t="s">
        <v>42</v>
      </c>
      <c r="B19" s="5" t="s">
        <v>12</v>
      </c>
      <c r="C19" t="s">
        <v>13</v>
      </c>
      <c r="D19" t="s">
        <v>44</v>
      </c>
      <c r="E19" t="s">
        <v>45</v>
      </c>
      <c r="F19" s="6" t="s">
        <v>16</v>
      </c>
      <c r="G19" s="7" t="s">
        <v>16</v>
      </c>
      <c r="H19" s="7" t="s">
        <v>16</v>
      </c>
      <c r="I19" s="3" t="s">
        <v>1330</v>
      </c>
      <c r="J19" s="3" t="s">
        <v>43</v>
      </c>
      <c r="K19" s="4" t="s">
        <v>1510</v>
      </c>
    </row>
    <row r="20" spans="1:11" ht="32.25" customHeight="1" x14ac:dyDescent="0.35">
      <c r="A20" t="s">
        <v>42</v>
      </c>
      <c r="B20" s="5" t="s">
        <v>12</v>
      </c>
      <c r="C20" t="s">
        <v>13</v>
      </c>
      <c r="D20" t="s">
        <v>44</v>
      </c>
      <c r="E20" t="s">
        <v>45</v>
      </c>
      <c r="F20" s="6" t="s">
        <v>16</v>
      </c>
      <c r="G20" s="7" t="s">
        <v>16</v>
      </c>
      <c r="H20" s="7" t="s">
        <v>16</v>
      </c>
      <c r="I20" s="3" t="s">
        <v>1330</v>
      </c>
      <c r="J20" s="3" t="s">
        <v>16</v>
      </c>
      <c r="K20" s="4" t="s">
        <v>1607</v>
      </c>
    </row>
    <row r="21" spans="1:11" ht="32.25" customHeight="1" x14ac:dyDescent="0.35">
      <c r="A21" t="s">
        <v>42</v>
      </c>
      <c r="B21" s="5" t="s">
        <v>12</v>
      </c>
      <c r="C21" t="s">
        <v>13</v>
      </c>
      <c r="D21" t="s">
        <v>18</v>
      </c>
      <c r="E21" t="s">
        <v>19</v>
      </c>
      <c r="F21" s="6" t="s">
        <v>16</v>
      </c>
      <c r="G21" s="7" t="s">
        <v>16</v>
      </c>
      <c r="H21" s="7" t="s">
        <v>16</v>
      </c>
      <c r="I21" s="3" t="s">
        <v>1330</v>
      </c>
      <c r="J21" s="3" t="s">
        <v>43</v>
      </c>
      <c r="K21" s="4" t="s">
        <v>1374</v>
      </c>
    </row>
    <row r="22" spans="1:11" ht="32.25" customHeight="1" x14ac:dyDescent="0.35">
      <c r="A22" t="s">
        <v>42</v>
      </c>
      <c r="B22" s="5" t="s">
        <v>12</v>
      </c>
      <c r="C22" t="s">
        <v>13</v>
      </c>
      <c r="D22" t="s">
        <v>30</v>
      </c>
      <c r="E22" t="s">
        <v>31</v>
      </c>
      <c r="F22" s="6" t="s">
        <v>16</v>
      </c>
      <c r="G22" s="7" t="s">
        <v>16</v>
      </c>
      <c r="H22" s="7" t="s">
        <v>16</v>
      </c>
      <c r="I22" s="3" t="s">
        <v>1330</v>
      </c>
      <c r="J22" s="3" t="s">
        <v>43</v>
      </c>
      <c r="K22" s="4" t="s">
        <v>1608</v>
      </c>
    </row>
    <row r="23" spans="1:11" ht="32.25" customHeight="1" x14ac:dyDescent="0.35">
      <c r="A23" t="s">
        <v>42</v>
      </c>
      <c r="B23" s="5" t="s">
        <v>12</v>
      </c>
      <c r="C23" t="s">
        <v>13</v>
      </c>
      <c r="D23" t="s">
        <v>30</v>
      </c>
      <c r="E23" t="s">
        <v>31</v>
      </c>
      <c r="F23" s="6" t="s">
        <v>16</v>
      </c>
      <c r="G23" s="7" t="s">
        <v>16</v>
      </c>
      <c r="H23" s="7" t="s">
        <v>16</v>
      </c>
      <c r="I23" s="3" t="s">
        <v>1330</v>
      </c>
      <c r="J23" s="3" t="s">
        <v>43</v>
      </c>
      <c r="K23" s="4" t="s">
        <v>1609</v>
      </c>
    </row>
    <row r="24" spans="1:11" ht="32.25" customHeight="1" x14ac:dyDescent="0.35">
      <c r="A24" t="s">
        <v>42</v>
      </c>
      <c r="B24" s="5" t="s">
        <v>12</v>
      </c>
      <c r="C24" t="s">
        <v>13</v>
      </c>
      <c r="D24" t="s">
        <v>30</v>
      </c>
      <c r="E24" t="s">
        <v>31</v>
      </c>
      <c r="F24" s="6" t="s">
        <v>16</v>
      </c>
      <c r="G24" s="7" t="s">
        <v>16</v>
      </c>
      <c r="H24" s="7" t="s">
        <v>16</v>
      </c>
      <c r="I24" s="3" t="s">
        <v>1330</v>
      </c>
      <c r="J24" s="3" t="s">
        <v>43</v>
      </c>
      <c r="K24" s="4" t="s">
        <v>1375</v>
      </c>
    </row>
    <row r="25" spans="1:11" ht="32.25" customHeight="1" x14ac:dyDescent="0.35">
      <c r="A25" t="s">
        <v>42</v>
      </c>
      <c r="B25" s="5" t="s">
        <v>12</v>
      </c>
      <c r="C25" t="s">
        <v>13</v>
      </c>
      <c r="D25" t="s">
        <v>24</v>
      </c>
      <c r="E25" t="s">
        <v>31</v>
      </c>
      <c r="F25" s="6" t="s">
        <v>16</v>
      </c>
      <c r="G25" s="7" t="s">
        <v>16</v>
      </c>
      <c r="H25" s="7" t="s">
        <v>16</v>
      </c>
      <c r="I25" s="3" t="s">
        <v>1330</v>
      </c>
      <c r="J25" s="3" t="s">
        <v>43</v>
      </c>
      <c r="K25" s="4" t="s">
        <v>1029</v>
      </c>
    </row>
    <row r="26" spans="1:11" ht="32.25" customHeight="1" x14ac:dyDescent="0.35">
      <c r="A26" t="s">
        <v>42</v>
      </c>
      <c r="B26" s="5" t="s">
        <v>12</v>
      </c>
      <c r="C26" t="s">
        <v>13</v>
      </c>
      <c r="D26" t="s">
        <v>46</v>
      </c>
      <c r="E26" t="s">
        <v>47</v>
      </c>
      <c r="F26" s="6" t="s">
        <v>16</v>
      </c>
      <c r="G26" s="7" t="s">
        <v>16</v>
      </c>
      <c r="H26" s="7" t="s">
        <v>16</v>
      </c>
      <c r="I26" s="3" t="s">
        <v>1330</v>
      </c>
      <c r="J26" s="3" t="s">
        <v>43</v>
      </c>
      <c r="K26" s="4" t="s">
        <v>1511</v>
      </c>
    </row>
    <row r="27" spans="1:11" ht="32.25" customHeight="1" x14ac:dyDescent="0.35">
      <c r="A27" t="s">
        <v>42</v>
      </c>
      <c r="B27" s="5" t="s">
        <v>12</v>
      </c>
      <c r="C27" t="s">
        <v>13</v>
      </c>
      <c r="D27" t="s">
        <v>34</v>
      </c>
      <c r="E27" t="s">
        <v>15</v>
      </c>
      <c r="F27" s="6" t="s">
        <v>16</v>
      </c>
      <c r="G27" s="7" t="s">
        <v>16</v>
      </c>
      <c r="H27" s="7" t="s">
        <v>16</v>
      </c>
      <c r="I27" s="3" t="s">
        <v>1330</v>
      </c>
      <c r="J27" s="3" t="s">
        <v>43</v>
      </c>
      <c r="K27" s="4" t="s">
        <v>1376</v>
      </c>
    </row>
    <row r="28" spans="1:11" ht="32.25" customHeight="1" x14ac:dyDescent="0.35">
      <c r="A28" t="s">
        <v>42</v>
      </c>
      <c r="B28" s="5" t="s">
        <v>48</v>
      </c>
      <c r="C28" t="s">
        <v>13</v>
      </c>
      <c r="D28" t="s">
        <v>44</v>
      </c>
      <c r="E28" t="s">
        <v>45</v>
      </c>
      <c r="F28" s="6" t="s">
        <v>16</v>
      </c>
      <c r="G28" s="7" t="s">
        <v>16</v>
      </c>
      <c r="H28" s="7" t="s">
        <v>16</v>
      </c>
      <c r="I28" s="3" t="s">
        <v>1330</v>
      </c>
      <c r="J28" s="3" t="s">
        <v>43</v>
      </c>
      <c r="K28" s="4" t="s">
        <v>1512</v>
      </c>
    </row>
    <row r="29" spans="1:11" ht="32.25" customHeight="1" x14ac:dyDescent="0.35">
      <c r="A29" t="s">
        <v>42</v>
      </c>
      <c r="B29" s="8" t="s">
        <v>48</v>
      </c>
      <c r="C29" t="s">
        <v>13</v>
      </c>
      <c r="D29" t="s">
        <v>30</v>
      </c>
      <c r="E29" t="s">
        <v>31</v>
      </c>
      <c r="F29" s="6" t="s">
        <v>16</v>
      </c>
      <c r="G29" s="7" t="s">
        <v>16</v>
      </c>
      <c r="H29" s="7" t="s">
        <v>16</v>
      </c>
      <c r="I29" s="3" t="s">
        <v>1330</v>
      </c>
      <c r="J29" s="3" t="s">
        <v>43</v>
      </c>
      <c r="K29" s="4" t="s">
        <v>1513</v>
      </c>
    </row>
    <row r="30" spans="1:11" ht="32.25" customHeight="1" x14ac:dyDescent="0.35">
      <c r="A30" t="s">
        <v>42</v>
      </c>
      <c r="B30" s="5" t="s">
        <v>48</v>
      </c>
      <c r="C30" t="s">
        <v>13</v>
      </c>
      <c r="D30" t="s">
        <v>30</v>
      </c>
      <c r="E30" t="s">
        <v>31</v>
      </c>
      <c r="F30" s="6" t="s">
        <v>16</v>
      </c>
      <c r="G30" s="7" t="s">
        <v>16</v>
      </c>
      <c r="H30" s="7" t="s">
        <v>16</v>
      </c>
      <c r="I30" s="3" t="s">
        <v>1330</v>
      </c>
      <c r="J30" s="3" t="s">
        <v>43</v>
      </c>
      <c r="K30" s="4" t="s">
        <v>1514</v>
      </c>
    </row>
    <row r="31" spans="1:11" ht="32.25" customHeight="1" x14ac:dyDescent="0.35">
      <c r="A31" t="s">
        <v>42</v>
      </c>
      <c r="B31" s="8" t="s">
        <v>48</v>
      </c>
      <c r="C31" t="s">
        <v>13</v>
      </c>
      <c r="D31" t="s">
        <v>34</v>
      </c>
      <c r="E31" t="s">
        <v>15</v>
      </c>
      <c r="F31" s="6" t="s">
        <v>16</v>
      </c>
      <c r="G31" s="7" t="s">
        <v>16</v>
      </c>
      <c r="H31" s="7" t="s">
        <v>16</v>
      </c>
      <c r="I31" s="3" t="s">
        <v>1330</v>
      </c>
      <c r="J31" s="3" t="s">
        <v>43</v>
      </c>
      <c r="K31" s="4" t="s">
        <v>1901</v>
      </c>
    </row>
    <row r="32" spans="1:11" ht="32.25" customHeight="1" x14ac:dyDescent="0.35">
      <c r="A32" t="s">
        <v>42</v>
      </c>
      <c r="B32" s="5" t="s">
        <v>48</v>
      </c>
      <c r="C32" t="s">
        <v>13</v>
      </c>
      <c r="D32" t="s">
        <v>49</v>
      </c>
      <c r="E32" t="s">
        <v>50</v>
      </c>
      <c r="F32" s="6" t="s">
        <v>16</v>
      </c>
      <c r="G32" s="7" t="s">
        <v>16</v>
      </c>
      <c r="H32" s="7" t="s">
        <v>16</v>
      </c>
      <c r="I32" s="3" t="s">
        <v>1330</v>
      </c>
      <c r="J32" s="3" t="s">
        <v>43</v>
      </c>
      <c r="K32" s="4" t="s">
        <v>1515</v>
      </c>
    </row>
    <row r="33" spans="1:11" ht="32.25" customHeight="1" x14ac:dyDescent="0.35">
      <c r="A33" t="s">
        <v>42</v>
      </c>
      <c r="B33" s="8" t="s">
        <v>48</v>
      </c>
      <c r="C33" t="s">
        <v>13</v>
      </c>
      <c r="D33" t="s">
        <v>51</v>
      </c>
      <c r="E33" t="s">
        <v>52</v>
      </c>
      <c r="F33" s="6" t="s">
        <v>16</v>
      </c>
      <c r="G33" s="7" t="s">
        <v>16</v>
      </c>
      <c r="H33" s="7" t="s">
        <v>16</v>
      </c>
      <c r="I33" s="3" t="s">
        <v>1330</v>
      </c>
      <c r="J33" s="3" t="s">
        <v>43</v>
      </c>
      <c r="K33" s="4" t="s">
        <v>1516</v>
      </c>
    </row>
    <row r="34" spans="1:11" ht="32.25" customHeight="1" x14ac:dyDescent="0.35">
      <c r="A34" t="s">
        <v>42</v>
      </c>
      <c r="B34" s="5" t="s">
        <v>48</v>
      </c>
      <c r="C34" t="s">
        <v>13</v>
      </c>
      <c r="D34" t="s">
        <v>30</v>
      </c>
      <c r="E34" t="s">
        <v>31</v>
      </c>
      <c r="F34" s="6" t="s">
        <v>16</v>
      </c>
      <c r="G34" s="7" t="s">
        <v>16</v>
      </c>
      <c r="H34" s="7" t="s">
        <v>16</v>
      </c>
      <c r="I34" s="3" t="s">
        <v>1330</v>
      </c>
      <c r="J34" s="3" t="s">
        <v>43</v>
      </c>
      <c r="K34" s="4" t="s">
        <v>1030</v>
      </c>
    </row>
    <row r="35" spans="1:11" ht="32.25" customHeight="1" x14ac:dyDescent="0.35">
      <c r="A35" t="s">
        <v>42</v>
      </c>
      <c r="B35" s="8" t="s">
        <v>48</v>
      </c>
      <c r="C35" t="s">
        <v>13</v>
      </c>
      <c r="D35" t="s">
        <v>34</v>
      </c>
      <c r="E35" t="s">
        <v>15</v>
      </c>
      <c r="F35" s="6" t="s">
        <v>16</v>
      </c>
      <c r="G35" s="7" t="s">
        <v>16</v>
      </c>
      <c r="H35" s="7" t="s">
        <v>16</v>
      </c>
      <c r="I35" s="3" t="s">
        <v>1330</v>
      </c>
      <c r="J35" s="3" t="s">
        <v>43</v>
      </c>
      <c r="K35" s="4" t="s">
        <v>1855</v>
      </c>
    </row>
    <row r="36" spans="1:11" ht="32.25" customHeight="1" x14ac:dyDescent="0.35">
      <c r="A36" t="s">
        <v>42</v>
      </c>
      <c r="B36" s="5" t="s">
        <v>20</v>
      </c>
      <c r="C36" t="s">
        <v>13</v>
      </c>
      <c r="D36" t="s">
        <v>44</v>
      </c>
      <c r="E36" t="s">
        <v>45</v>
      </c>
      <c r="F36" s="6" t="s">
        <v>16</v>
      </c>
      <c r="G36" s="7" t="s">
        <v>16</v>
      </c>
      <c r="H36" s="7" t="s">
        <v>16</v>
      </c>
      <c r="I36" s="3" t="s">
        <v>1330</v>
      </c>
      <c r="J36" s="3" t="s">
        <v>43</v>
      </c>
      <c r="K36" s="4" t="s">
        <v>1831</v>
      </c>
    </row>
    <row r="37" spans="1:11" ht="32.25" customHeight="1" x14ac:dyDescent="0.35">
      <c r="A37" t="s">
        <v>42</v>
      </c>
      <c r="B37" s="8" t="s">
        <v>53</v>
      </c>
      <c r="C37" t="s">
        <v>13</v>
      </c>
      <c r="D37" t="s">
        <v>30</v>
      </c>
      <c r="E37" t="s">
        <v>31</v>
      </c>
      <c r="F37" s="6" t="s">
        <v>16</v>
      </c>
      <c r="G37" s="7" t="s">
        <v>16</v>
      </c>
      <c r="H37" s="7" t="s">
        <v>16</v>
      </c>
      <c r="I37" s="3" t="s">
        <v>1330</v>
      </c>
      <c r="J37" s="3" t="s">
        <v>16</v>
      </c>
      <c r="K37" s="4" t="s">
        <v>1333</v>
      </c>
    </row>
    <row r="38" spans="1:11" ht="32.25" customHeight="1" x14ac:dyDescent="0.35">
      <c r="A38" t="s">
        <v>42</v>
      </c>
      <c r="B38" s="5" t="s">
        <v>21</v>
      </c>
      <c r="C38" t="s">
        <v>13</v>
      </c>
      <c r="D38" t="s">
        <v>34</v>
      </c>
      <c r="E38" t="s">
        <v>15</v>
      </c>
      <c r="F38" s="6" t="s">
        <v>16</v>
      </c>
      <c r="G38" s="7" t="s">
        <v>16</v>
      </c>
      <c r="H38" s="7" t="s">
        <v>16</v>
      </c>
      <c r="I38" s="3" t="s">
        <v>1330</v>
      </c>
      <c r="J38" s="3" t="s">
        <v>43</v>
      </c>
      <c r="K38" s="4" t="s">
        <v>1509</v>
      </c>
    </row>
    <row r="39" spans="1:11" ht="32.25" customHeight="1" x14ac:dyDescent="0.35">
      <c r="A39" t="s">
        <v>42</v>
      </c>
      <c r="B39" s="8" t="s">
        <v>21</v>
      </c>
      <c r="C39" t="s">
        <v>13</v>
      </c>
      <c r="D39" t="s">
        <v>44</v>
      </c>
      <c r="E39" t="s">
        <v>45</v>
      </c>
      <c r="F39" s="6" t="s">
        <v>16</v>
      </c>
      <c r="G39" s="7" t="s">
        <v>16</v>
      </c>
      <c r="H39" s="7" t="s">
        <v>16</v>
      </c>
      <c r="I39" s="3" t="s">
        <v>1330</v>
      </c>
      <c r="J39" s="3" t="s">
        <v>43</v>
      </c>
      <c r="K39" s="4" t="s">
        <v>1517</v>
      </c>
    </row>
    <row r="40" spans="1:11" ht="32.25" customHeight="1" x14ac:dyDescent="0.35">
      <c r="A40" t="s">
        <v>42</v>
      </c>
      <c r="B40" s="5" t="s">
        <v>54</v>
      </c>
      <c r="C40" t="s">
        <v>13</v>
      </c>
      <c r="D40" t="s">
        <v>18</v>
      </c>
      <c r="E40" t="s">
        <v>19</v>
      </c>
      <c r="F40" s="6" t="s">
        <v>16</v>
      </c>
      <c r="G40" s="7" t="s">
        <v>16</v>
      </c>
      <c r="H40" s="7" t="s">
        <v>16</v>
      </c>
      <c r="I40" s="3" t="s">
        <v>1330</v>
      </c>
      <c r="J40" s="3" t="s">
        <v>16</v>
      </c>
      <c r="K40" s="4" t="s">
        <v>1610</v>
      </c>
    </row>
    <row r="41" spans="1:11" ht="32.25" customHeight="1" x14ac:dyDescent="0.35">
      <c r="A41" t="s">
        <v>42</v>
      </c>
      <c r="B41" s="8" t="s">
        <v>54</v>
      </c>
      <c r="C41" t="s">
        <v>13</v>
      </c>
      <c r="D41" t="s">
        <v>30</v>
      </c>
      <c r="E41" t="s">
        <v>31</v>
      </c>
      <c r="F41" s="6" t="s">
        <v>16</v>
      </c>
      <c r="G41" s="7" t="s">
        <v>16</v>
      </c>
      <c r="H41" s="7" t="s">
        <v>16</v>
      </c>
      <c r="I41" s="3" t="s">
        <v>1330</v>
      </c>
      <c r="J41" s="3" t="s">
        <v>16</v>
      </c>
      <c r="K41" s="4" t="s">
        <v>1518</v>
      </c>
    </row>
    <row r="42" spans="1:11" ht="32.25" customHeight="1" x14ac:dyDescent="0.35">
      <c r="A42" t="s">
        <v>42</v>
      </c>
      <c r="B42" s="5" t="s">
        <v>54</v>
      </c>
      <c r="C42" t="s">
        <v>13</v>
      </c>
      <c r="D42" t="s">
        <v>30</v>
      </c>
      <c r="E42" t="s">
        <v>31</v>
      </c>
      <c r="F42" s="6" t="s">
        <v>16</v>
      </c>
      <c r="G42" s="7" t="s">
        <v>16</v>
      </c>
      <c r="H42" s="7" t="s">
        <v>16</v>
      </c>
      <c r="I42" s="3" t="s">
        <v>1330</v>
      </c>
      <c r="J42" s="3" t="s">
        <v>43</v>
      </c>
      <c r="K42" s="4" t="s">
        <v>1518</v>
      </c>
    </row>
    <row r="43" spans="1:11" ht="32.25" customHeight="1" x14ac:dyDescent="0.35">
      <c r="A43" t="s">
        <v>42</v>
      </c>
      <c r="B43" s="8" t="s">
        <v>54</v>
      </c>
      <c r="C43" t="s">
        <v>13</v>
      </c>
      <c r="D43" t="s">
        <v>30</v>
      </c>
      <c r="E43" t="s">
        <v>31</v>
      </c>
      <c r="F43" s="6" t="s">
        <v>16</v>
      </c>
      <c r="G43" s="7" t="s">
        <v>16</v>
      </c>
      <c r="H43" s="7" t="s">
        <v>16</v>
      </c>
      <c r="I43" s="3" t="s">
        <v>1330</v>
      </c>
      <c r="J43" s="3" t="s">
        <v>43</v>
      </c>
      <c r="K43" s="4" t="s">
        <v>1810</v>
      </c>
    </row>
    <row r="44" spans="1:11" ht="32.25" customHeight="1" x14ac:dyDescent="0.35">
      <c r="A44" t="s">
        <v>42</v>
      </c>
      <c r="B44" s="5" t="s">
        <v>55</v>
      </c>
      <c r="C44" t="s">
        <v>13</v>
      </c>
      <c r="D44" t="s">
        <v>44</v>
      </c>
      <c r="E44" t="s">
        <v>45</v>
      </c>
      <c r="F44" s="6" t="s">
        <v>16</v>
      </c>
      <c r="G44" s="7" t="s">
        <v>16</v>
      </c>
      <c r="H44" s="7" t="s">
        <v>16</v>
      </c>
      <c r="I44" s="3" t="s">
        <v>1330</v>
      </c>
      <c r="J44" s="3" t="s">
        <v>43</v>
      </c>
      <c r="K44" s="4" t="s">
        <v>1031</v>
      </c>
    </row>
    <row r="45" spans="1:11" ht="32.25" customHeight="1" x14ac:dyDescent="0.35">
      <c r="A45" t="s">
        <v>42</v>
      </c>
      <c r="B45" s="8" t="s">
        <v>56</v>
      </c>
      <c r="C45" t="s">
        <v>13</v>
      </c>
      <c r="D45" t="s">
        <v>24</v>
      </c>
      <c r="E45" t="s">
        <v>45</v>
      </c>
      <c r="F45" s="6" t="s">
        <v>16</v>
      </c>
      <c r="G45" s="7" t="s">
        <v>16</v>
      </c>
      <c r="H45" s="7" t="s">
        <v>16</v>
      </c>
      <c r="I45" s="3" t="s">
        <v>1330</v>
      </c>
      <c r="J45" s="3" t="s">
        <v>43</v>
      </c>
      <c r="K45" s="4" t="s">
        <v>1377</v>
      </c>
    </row>
    <row r="46" spans="1:11" ht="32.25" customHeight="1" x14ac:dyDescent="0.35">
      <c r="A46" t="s">
        <v>42</v>
      </c>
      <c r="B46" s="5" t="s">
        <v>56</v>
      </c>
      <c r="C46" t="s">
        <v>13</v>
      </c>
      <c r="D46" t="s">
        <v>44</v>
      </c>
      <c r="E46" t="s">
        <v>45</v>
      </c>
      <c r="F46" s="2" t="s">
        <v>16</v>
      </c>
      <c r="G46" t="s">
        <v>16</v>
      </c>
      <c r="H46" s="7" t="s">
        <v>16</v>
      </c>
      <c r="I46" s="3" t="s">
        <v>1330</v>
      </c>
      <c r="J46" s="3" t="s">
        <v>16</v>
      </c>
      <c r="K46" s="4" t="s">
        <v>1519</v>
      </c>
    </row>
    <row r="47" spans="1:11" ht="32.25" customHeight="1" x14ac:dyDescent="0.35">
      <c r="A47" t="s">
        <v>42</v>
      </c>
      <c r="B47" s="8" t="s">
        <v>56</v>
      </c>
      <c r="C47" t="s">
        <v>13</v>
      </c>
      <c r="D47" t="s">
        <v>30</v>
      </c>
      <c r="E47" t="s">
        <v>31</v>
      </c>
      <c r="F47" s="6" t="s">
        <v>16</v>
      </c>
      <c r="G47" s="7" t="s">
        <v>16</v>
      </c>
      <c r="H47" s="7" t="s">
        <v>16</v>
      </c>
      <c r="I47" s="3" t="s">
        <v>1330</v>
      </c>
      <c r="J47" s="3" t="s">
        <v>43</v>
      </c>
      <c r="K47" s="4" t="s">
        <v>1611</v>
      </c>
    </row>
    <row r="48" spans="1:11" ht="32.25" customHeight="1" x14ac:dyDescent="0.35">
      <c r="A48" t="s">
        <v>42</v>
      </c>
      <c r="B48" s="5" t="s">
        <v>56</v>
      </c>
      <c r="C48" t="s">
        <v>13</v>
      </c>
      <c r="D48" t="s">
        <v>34</v>
      </c>
      <c r="E48" t="s">
        <v>15</v>
      </c>
      <c r="F48" s="6" t="s">
        <v>16</v>
      </c>
      <c r="G48" s="7" t="s">
        <v>16</v>
      </c>
      <c r="H48" s="7" t="s">
        <v>16</v>
      </c>
      <c r="I48" s="3" t="s">
        <v>1330</v>
      </c>
      <c r="J48" s="3" t="s">
        <v>43</v>
      </c>
      <c r="K48" s="4" t="s">
        <v>1520</v>
      </c>
    </row>
    <row r="49" spans="1:11" ht="32.25" customHeight="1" x14ac:dyDescent="0.35">
      <c r="A49" t="s">
        <v>42</v>
      </c>
      <c r="B49" s="8" t="s">
        <v>56</v>
      </c>
      <c r="C49" t="s">
        <v>13</v>
      </c>
      <c r="D49" t="s">
        <v>30</v>
      </c>
      <c r="E49" t="s">
        <v>31</v>
      </c>
      <c r="F49" s="6" t="s">
        <v>16</v>
      </c>
      <c r="G49" s="7" t="s">
        <v>16</v>
      </c>
      <c r="H49" s="7" t="s">
        <v>16</v>
      </c>
      <c r="I49" s="3" t="s">
        <v>1330</v>
      </c>
      <c r="J49" s="3" t="s">
        <v>43</v>
      </c>
      <c r="K49" s="4" t="s">
        <v>1378</v>
      </c>
    </row>
    <row r="50" spans="1:11" ht="32.25" customHeight="1" x14ac:dyDescent="0.35">
      <c r="A50" t="s">
        <v>42</v>
      </c>
      <c r="B50" s="5" t="s">
        <v>56</v>
      </c>
      <c r="C50" t="s">
        <v>13</v>
      </c>
      <c r="D50" t="s">
        <v>18</v>
      </c>
      <c r="E50" t="s">
        <v>19</v>
      </c>
      <c r="F50" s="6" t="s">
        <v>16</v>
      </c>
      <c r="G50" s="7" t="s">
        <v>16</v>
      </c>
      <c r="H50" s="7" t="s">
        <v>16</v>
      </c>
      <c r="I50" s="3" t="s">
        <v>1330</v>
      </c>
      <c r="J50" s="3" t="s">
        <v>43</v>
      </c>
      <c r="K50" s="4" t="s">
        <v>1521</v>
      </c>
    </row>
    <row r="51" spans="1:11" ht="32.25" customHeight="1" x14ac:dyDescent="0.35">
      <c r="A51" t="s">
        <v>42</v>
      </c>
      <c r="B51" s="8" t="s">
        <v>56</v>
      </c>
      <c r="C51" t="s">
        <v>13</v>
      </c>
      <c r="D51" t="s">
        <v>44</v>
      </c>
      <c r="E51" t="s">
        <v>45</v>
      </c>
      <c r="F51" s="6" t="s">
        <v>16</v>
      </c>
      <c r="G51" s="7" t="s">
        <v>16</v>
      </c>
      <c r="H51" s="7" t="s">
        <v>16</v>
      </c>
      <c r="I51" s="3" t="s">
        <v>1330</v>
      </c>
      <c r="J51" s="3" t="s">
        <v>43</v>
      </c>
      <c r="K51" s="4" t="s">
        <v>1379</v>
      </c>
    </row>
    <row r="52" spans="1:11" ht="32.25" customHeight="1" x14ac:dyDescent="0.35">
      <c r="A52" t="s">
        <v>42</v>
      </c>
      <c r="B52" s="5" t="s">
        <v>56</v>
      </c>
      <c r="C52" t="s">
        <v>13</v>
      </c>
      <c r="D52" t="s">
        <v>30</v>
      </c>
      <c r="E52" t="s">
        <v>31</v>
      </c>
      <c r="F52" s="6" t="s">
        <v>16</v>
      </c>
      <c r="G52" s="7" t="s">
        <v>16</v>
      </c>
      <c r="H52" s="7" t="s">
        <v>16</v>
      </c>
      <c r="I52" s="3" t="s">
        <v>1330</v>
      </c>
      <c r="J52" s="3" t="s">
        <v>43</v>
      </c>
      <c r="K52" s="4" t="s">
        <v>1032</v>
      </c>
    </row>
    <row r="53" spans="1:11" ht="32.25" customHeight="1" x14ac:dyDescent="0.35">
      <c r="A53" t="s">
        <v>42</v>
      </c>
      <c r="B53" s="8" t="s">
        <v>56</v>
      </c>
      <c r="C53" t="s">
        <v>13</v>
      </c>
      <c r="D53" t="s">
        <v>49</v>
      </c>
      <c r="E53" t="s">
        <v>50</v>
      </c>
      <c r="F53" s="6" t="s">
        <v>16</v>
      </c>
      <c r="G53" s="7" t="s">
        <v>16</v>
      </c>
      <c r="H53" s="7" t="s">
        <v>16</v>
      </c>
      <c r="I53" s="3" t="s">
        <v>1330</v>
      </c>
      <c r="J53" s="3" t="s">
        <v>43</v>
      </c>
      <c r="K53" s="4" t="s">
        <v>1608</v>
      </c>
    </row>
    <row r="54" spans="1:11" ht="32.25" customHeight="1" x14ac:dyDescent="0.35">
      <c r="A54" t="s">
        <v>42</v>
      </c>
      <c r="B54" s="5" t="s">
        <v>56</v>
      </c>
      <c r="C54" t="s">
        <v>13</v>
      </c>
      <c r="D54" t="s">
        <v>51</v>
      </c>
      <c r="E54" t="s">
        <v>52</v>
      </c>
      <c r="F54" s="6" t="s">
        <v>16</v>
      </c>
      <c r="G54" s="7" t="s">
        <v>16</v>
      </c>
      <c r="H54" s="7" t="s">
        <v>16</v>
      </c>
      <c r="I54" s="3" t="s">
        <v>1330</v>
      </c>
      <c r="J54" s="3" t="s">
        <v>43</v>
      </c>
      <c r="K54" s="4" t="s">
        <v>1522</v>
      </c>
    </row>
    <row r="55" spans="1:11" ht="32.25" customHeight="1" x14ac:dyDescent="0.35">
      <c r="A55" t="s">
        <v>42</v>
      </c>
      <c r="B55" s="8" t="s">
        <v>56</v>
      </c>
      <c r="C55" t="s">
        <v>13</v>
      </c>
      <c r="D55" t="s">
        <v>44</v>
      </c>
      <c r="E55" t="s">
        <v>45</v>
      </c>
      <c r="F55" s="6" t="s">
        <v>16</v>
      </c>
      <c r="G55" s="7" t="s">
        <v>16</v>
      </c>
      <c r="H55" s="7" t="s">
        <v>16</v>
      </c>
      <c r="I55" s="3" t="s">
        <v>1330</v>
      </c>
      <c r="J55" s="3" t="s">
        <v>43</v>
      </c>
      <c r="K55" s="4" t="s">
        <v>1033</v>
      </c>
    </row>
    <row r="56" spans="1:11" ht="32.25" customHeight="1" x14ac:dyDescent="0.35">
      <c r="A56" t="s">
        <v>57</v>
      </c>
      <c r="B56" s="5" t="s">
        <v>12</v>
      </c>
      <c r="C56" t="s">
        <v>13</v>
      </c>
      <c r="D56" t="s">
        <v>34</v>
      </c>
      <c r="E56" t="s">
        <v>15</v>
      </c>
      <c r="F56" s="6" t="s">
        <v>58</v>
      </c>
      <c r="G56" s="7" t="s">
        <v>59</v>
      </c>
      <c r="H56" s="7" t="s">
        <v>60</v>
      </c>
      <c r="I56" s="3" t="s">
        <v>1330</v>
      </c>
      <c r="J56" s="3" t="s">
        <v>22</v>
      </c>
      <c r="K56" s="4" t="s">
        <v>1034</v>
      </c>
    </row>
    <row r="57" spans="1:11" ht="32.25" customHeight="1" x14ac:dyDescent="0.35">
      <c r="A57" t="s">
        <v>61</v>
      </c>
      <c r="B57" s="5" t="s">
        <v>12</v>
      </c>
      <c r="C57" t="s">
        <v>13</v>
      </c>
      <c r="D57" t="s">
        <v>51</v>
      </c>
      <c r="E57" t="s">
        <v>52</v>
      </c>
      <c r="F57" s="6" t="s">
        <v>16</v>
      </c>
      <c r="G57" s="7" t="s">
        <v>16</v>
      </c>
      <c r="H57" s="7" t="s">
        <v>16</v>
      </c>
      <c r="I57" s="3" t="s">
        <v>1330</v>
      </c>
      <c r="J57" s="3" t="s">
        <v>16</v>
      </c>
      <c r="K57" s="4" t="s">
        <v>1612</v>
      </c>
    </row>
    <row r="58" spans="1:11" ht="32.25" customHeight="1" x14ac:dyDescent="0.35">
      <c r="A58" t="s">
        <v>62</v>
      </c>
      <c r="B58" s="5" t="s">
        <v>20</v>
      </c>
      <c r="C58" t="s">
        <v>35</v>
      </c>
      <c r="D58" t="s">
        <v>18</v>
      </c>
      <c r="E58" t="s">
        <v>19</v>
      </c>
      <c r="F58" s="6" t="s">
        <v>16</v>
      </c>
      <c r="G58" s="7" t="s">
        <v>16</v>
      </c>
      <c r="H58" s="7" t="s">
        <v>16</v>
      </c>
      <c r="I58" s="3" t="s">
        <v>1330</v>
      </c>
      <c r="J58" s="3" t="s">
        <v>16</v>
      </c>
      <c r="K58" s="4" t="s">
        <v>1613</v>
      </c>
    </row>
    <row r="59" spans="1:11" ht="32.25" customHeight="1" x14ac:dyDescent="0.35">
      <c r="A59" t="s">
        <v>63</v>
      </c>
      <c r="B59" s="5" t="s">
        <v>12</v>
      </c>
      <c r="C59" t="s">
        <v>13</v>
      </c>
      <c r="D59" t="s">
        <v>30</v>
      </c>
      <c r="E59" t="s">
        <v>31</v>
      </c>
      <c r="F59" s="6" t="s">
        <v>64</v>
      </c>
      <c r="G59" s="7" t="s">
        <v>27</v>
      </c>
      <c r="H59" s="7" t="s">
        <v>65</v>
      </c>
      <c r="I59" s="3" t="s">
        <v>1330</v>
      </c>
      <c r="J59" s="3" t="s">
        <v>22</v>
      </c>
      <c r="K59" s="4" t="s">
        <v>1035</v>
      </c>
    </row>
    <row r="60" spans="1:11" ht="32.25" customHeight="1" x14ac:dyDescent="0.35">
      <c r="A60" t="s">
        <v>66</v>
      </c>
      <c r="B60" s="5" t="s">
        <v>12</v>
      </c>
      <c r="C60" t="s">
        <v>13</v>
      </c>
      <c r="D60" t="s">
        <v>44</v>
      </c>
      <c r="E60" t="s">
        <v>45</v>
      </c>
      <c r="F60" s="6" t="s">
        <v>16</v>
      </c>
      <c r="G60" s="7" t="s">
        <v>16</v>
      </c>
      <c r="H60" s="7" t="s">
        <v>16</v>
      </c>
      <c r="I60" s="3" t="s">
        <v>16</v>
      </c>
      <c r="J60" s="3" t="s">
        <v>16</v>
      </c>
      <c r="K60" s="4" t="s">
        <v>1036</v>
      </c>
    </row>
    <row r="61" spans="1:11" ht="32.25" customHeight="1" x14ac:dyDescent="0.35">
      <c r="A61" t="s">
        <v>67</v>
      </c>
      <c r="B61" s="5" t="s">
        <v>20</v>
      </c>
      <c r="C61" t="s">
        <v>13</v>
      </c>
      <c r="D61" t="s">
        <v>49</v>
      </c>
      <c r="E61" t="s">
        <v>50</v>
      </c>
      <c r="F61" s="6" t="s">
        <v>16</v>
      </c>
      <c r="G61" s="7" t="s">
        <v>16</v>
      </c>
      <c r="H61" s="7" t="s">
        <v>16</v>
      </c>
      <c r="I61" s="3" t="s">
        <v>1330</v>
      </c>
      <c r="J61" s="3" t="s">
        <v>16</v>
      </c>
      <c r="K61" s="4" t="s">
        <v>1380</v>
      </c>
    </row>
    <row r="62" spans="1:11" ht="32.25" customHeight="1" x14ac:dyDescent="0.35">
      <c r="A62" t="s">
        <v>68</v>
      </c>
      <c r="B62" s="5" t="s">
        <v>53</v>
      </c>
      <c r="C62" t="s">
        <v>13</v>
      </c>
      <c r="D62" t="s">
        <v>14</v>
      </c>
      <c r="E62" t="s">
        <v>15</v>
      </c>
      <c r="F62" s="6" t="s">
        <v>70</v>
      </c>
      <c r="G62" s="7" t="s">
        <v>59</v>
      </c>
      <c r="H62" s="7" t="s">
        <v>71</v>
      </c>
      <c r="I62" s="3" t="s">
        <v>1330</v>
      </c>
      <c r="J62" s="3" t="s">
        <v>22</v>
      </c>
      <c r="K62" s="4" t="s">
        <v>1037</v>
      </c>
    </row>
    <row r="63" spans="1:11" ht="32.25" customHeight="1" x14ac:dyDescent="0.35">
      <c r="A63" t="s">
        <v>72</v>
      </c>
      <c r="B63" s="5" t="s">
        <v>12</v>
      </c>
      <c r="C63" t="s">
        <v>13</v>
      </c>
      <c r="D63" t="s">
        <v>18</v>
      </c>
      <c r="E63" t="s">
        <v>19</v>
      </c>
      <c r="F63" s="6" t="s">
        <v>16</v>
      </c>
      <c r="G63" s="7" t="s">
        <v>16</v>
      </c>
      <c r="H63" s="7" t="s">
        <v>16</v>
      </c>
      <c r="I63" s="3" t="s">
        <v>1330</v>
      </c>
      <c r="J63" s="3" t="s">
        <v>16</v>
      </c>
      <c r="K63" s="4" t="s">
        <v>1038</v>
      </c>
    </row>
    <row r="64" spans="1:11" ht="32.25" customHeight="1" x14ac:dyDescent="0.35">
      <c r="A64" t="s">
        <v>72</v>
      </c>
      <c r="B64" s="5" t="s">
        <v>20</v>
      </c>
      <c r="C64" t="s">
        <v>13</v>
      </c>
      <c r="D64" t="s">
        <v>18</v>
      </c>
      <c r="E64" t="s">
        <v>19</v>
      </c>
      <c r="F64" s="6" t="s">
        <v>16</v>
      </c>
      <c r="G64" s="7" t="s">
        <v>16</v>
      </c>
      <c r="H64" s="7" t="s">
        <v>16</v>
      </c>
      <c r="I64" s="3" t="s">
        <v>1330</v>
      </c>
      <c r="J64" s="3" t="s">
        <v>16</v>
      </c>
      <c r="K64" s="4" t="s">
        <v>1523</v>
      </c>
    </row>
    <row r="65" spans="1:11" ht="32.25" customHeight="1" x14ac:dyDescent="0.35">
      <c r="A65" t="s">
        <v>72</v>
      </c>
      <c r="B65" s="5" t="s">
        <v>20</v>
      </c>
      <c r="C65" t="s">
        <v>35</v>
      </c>
      <c r="D65" t="s">
        <v>18</v>
      </c>
      <c r="E65" t="s">
        <v>19</v>
      </c>
      <c r="F65" s="6" t="s">
        <v>16</v>
      </c>
      <c r="G65" s="7" t="s">
        <v>16</v>
      </c>
      <c r="H65" s="7" t="s">
        <v>16</v>
      </c>
      <c r="I65" s="3" t="s">
        <v>1330</v>
      </c>
      <c r="J65" s="3" t="s">
        <v>16</v>
      </c>
      <c r="K65" s="4" t="s">
        <v>1381</v>
      </c>
    </row>
    <row r="66" spans="1:11" ht="32.25" customHeight="1" x14ac:dyDescent="0.35">
      <c r="A66" t="s">
        <v>72</v>
      </c>
      <c r="B66" s="5" t="s">
        <v>56</v>
      </c>
      <c r="C66" t="s">
        <v>13</v>
      </c>
      <c r="D66" t="s">
        <v>18</v>
      </c>
      <c r="E66" t="s">
        <v>19</v>
      </c>
      <c r="F66" s="6" t="s">
        <v>16</v>
      </c>
      <c r="G66" s="7" t="s">
        <v>16</v>
      </c>
      <c r="H66" s="7" t="s">
        <v>16</v>
      </c>
      <c r="I66" s="3" t="s">
        <v>1330</v>
      </c>
      <c r="J66" s="3" t="s">
        <v>16</v>
      </c>
      <c r="K66" s="4" t="s">
        <v>1876</v>
      </c>
    </row>
    <row r="67" spans="1:11" ht="32.25" customHeight="1" x14ac:dyDescent="0.35">
      <c r="A67" t="s">
        <v>74</v>
      </c>
      <c r="B67" s="8" t="s">
        <v>54</v>
      </c>
      <c r="C67" t="s">
        <v>35</v>
      </c>
      <c r="D67" t="s">
        <v>30</v>
      </c>
      <c r="E67" t="s">
        <v>31</v>
      </c>
      <c r="F67" s="6" t="s">
        <v>16</v>
      </c>
      <c r="G67" s="7" t="s">
        <v>16</v>
      </c>
      <c r="H67" s="7" t="s">
        <v>16</v>
      </c>
      <c r="I67" s="3" t="s">
        <v>1330</v>
      </c>
      <c r="J67" s="3" t="s">
        <v>16</v>
      </c>
      <c r="K67" s="4" t="s">
        <v>1039</v>
      </c>
    </row>
    <row r="68" spans="1:11" ht="32.25" customHeight="1" x14ac:dyDescent="0.35">
      <c r="A68" t="s">
        <v>75</v>
      </c>
      <c r="B68" s="5" t="s">
        <v>48</v>
      </c>
      <c r="C68" t="s">
        <v>35</v>
      </c>
      <c r="D68" t="s">
        <v>30</v>
      </c>
      <c r="E68" t="s">
        <v>31</v>
      </c>
      <c r="F68" s="6" t="s">
        <v>16</v>
      </c>
      <c r="G68" s="7" t="s">
        <v>16</v>
      </c>
      <c r="H68" s="7" t="s">
        <v>16</v>
      </c>
      <c r="I68" s="3" t="s">
        <v>1330</v>
      </c>
      <c r="J68" s="3" t="s">
        <v>16</v>
      </c>
      <c r="K68" s="4" t="s">
        <v>1040</v>
      </c>
    </row>
    <row r="69" spans="1:11" ht="32.25" customHeight="1" x14ac:dyDescent="0.35">
      <c r="A69" t="s">
        <v>77</v>
      </c>
      <c r="B69" s="5" t="s">
        <v>20</v>
      </c>
      <c r="C69" t="s">
        <v>35</v>
      </c>
      <c r="D69" t="s">
        <v>24</v>
      </c>
      <c r="E69" t="s">
        <v>78</v>
      </c>
      <c r="F69" s="6" t="s">
        <v>16</v>
      </c>
      <c r="G69" s="7" t="s">
        <v>16</v>
      </c>
      <c r="H69" s="7" t="s">
        <v>16</v>
      </c>
      <c r="I69" s="3" t="s">
        <v>1916</v>
      </c>
      <c r="J69" s="3" t="s">
        <v>16</v>
      </c>
      <c r="K69" s="4" t="s">
        <v>1614</v>
      </c>
    </row>
    <row r="70" spans="1:11" ht="32.25" customHeight="1" x14ac:dyDescent="0.35">
      <c r="A70" t="s">
        <v>79</v>
      </c>
      <c r="B70" s="5" t="s">
        <v>12</v>
      </c>
      <c r="C70" t="s">
        <v>13</v>
      </c>
      <c r="D70" t="s">
        <v>14</v>
      </c>
      <c r="E70" t="s">
        <v>15</v>
      </c>
      <c r="F70" s="6" t="s">
        <v>16</v>
      </c>
      <c r="G70" s="7" t="s">
        <v>16</v>
      </c>
      <c r="H70" s="7" t="s">
        <v>16</v>
      </c>
      <c r="I70" s="3" t="s">
        <v>1330</v>
      </c>
      <c r="J70" s="3" t="s">
        <v>80</v>
      </c>
      <c r="K70" s="4" t="s">
        <v>1811</v>
      </c>
    </row>
    <row r="71" spans="1:11" ht="32.25" customHeight="1" x14ac:dyDescent="0.35">
      <c r="A71" t="s">
        <v>81</v>
      </c>
      <c r="B71" s="5" t="s">
        <v>12</v>
      </c>
      <c r="C71" t="s">
        <v>13</v>
      </c>
      <c r="D71" t="s">
        <v>30</v>
      </c>
      <c r="E71" t="s">
        <v>31</v>
      </c>
      <c r="F71" s="6" t="s">
        <v>16</v>
      </c>
      <c r="G71" s="7" t="s">
        <v>16</v>
      </c>
      <c r="H71" s="7" t="s">
        <v>16</v>
      </c>
      <c r="I71" s="3" t="s">
        <v>16</v>
      </c>
      <c r="J71" s="3" t="s">
        <v>16</v>
      </c>
      <c r="K71" s="4" t="s">
        <v>1041</v>
      </c>
    </row>
    <row r="72" spans="1:11" ht="32.25" customHeight="1" x14ac:dyDescent="0.35">
      <c r="A72" t="s">
        <v>82</v>
      </c>
      <c r="B72" s="5" t="s">
        <v>56</v>
      </c>
      <c r="C72" t="s">
        <v>35</v>
      </c>
      <c r="D72" t="s">
        <v>24</v>
      </c>
      <c r="E72" t="s">
        <v>84</v>
      </c>
      <c r="F72" s="6" t="s">
        <v>16</v>
      </c>
      <c r="G72" s="7" t="s">
        <v>16</v>
      </c>
      <c r="H72" s="7" t="s">
        <v>16</v>
      </c>
      <c r="I72" s="3" t="s">
        <v>1330</v>
      </c>
      <c r="J72" s="3" t="s">
        <v>16</v>
      </c>
      <c r="K72" s="4" t="s">
        <v>1615</v>
      </c>
    </row>
    <row r="73" spans="1:11" ht="32.25" customHeight="1" x14ac:dyDescent="0.35">
      <c r="A73" t="s">
        <v>85</v>
      </c>
      <c r="B73" s="5" t="s">
        <v>12</v>
      </c>
      <c r="C73" t="s">
        <v>13</v>
      </c>
      <c r="D73" t="s">
        <v>49</v>
      </c>
      <c r="E73" t="s">
        <v>50</v>
      </c>
      <c r="F73" s="6" t="s">
        <v>86</v>
      </c>
      <c r="G73" s="7" t="s">
        <v>87</v>
      </c>
      <c r="H73" s="7" t="s">
        <v>88</v>
      </c>
      <c r="I73" s="3" t="s">
        <v>1330</v>
      </c>
      <c r="J73" s="3" t="s">
        <v>22</v>
      </c>
      <c r="K73" s="4" t="s">
        <v>1042</v>
      </c>
    </row>
    <row r="74" spans="1:11" ht="32.25" customHeight="1" x14ac:dyDescent="0.35">
      <c r="A74" t="s">
        <v>89</v>
      </c>
      <c r="B74" s="5" t="s">
        <v>21</v>
      </c>
      <c r="C74" t="s">
        <v>13</v>
      </c>
      <c r="D74" t="s">
        <v>34</v>
      </c>
      <c r="E74" t="s">
        <v>15</v>
      </c>
      <c r="F74" s="6" t="s">
        <v>90</v>
      </c>
      <c r="G74" s="7" t="s">
        <v>91</v>
      </c>
      <c r="H74" s="7" t="s">
        <v>92</v>
      </c>
      <c r="I74" s="3" t="s">
        <v>1330</v>
      </c>
      <c r="J74" s="3" t="s">
        <v>22</v>
      </c>
      <c r="K74" s="4" t="s">
        <v>1832</v>
      </c>
    </row>
    <row r="75" spans="1:11" ht="32.25" customHeight="1" x14ac:dyDescent="0.35">
      <c r="A75" t="s">
        <v>93</v>
      </c>
      <c r="B75" s="8" t="s">
        <v>94</v>
      </c>
      <c r="C75" t="s">
        <v>13</v>
      </c>
      <c r="D75" t="s">
        <v>34</v>
      </c>
      <c r="E75" t="s">
        <v>15</v>
      </c>
      <c r="F75" s="6" t="s">
        <v>95</v>
      </c>
      <c r="G75" s="7" t="s">
        <v>96</v>
      </c>
      <c r="H75" s="7" t="s">
        <v>97</v>
      </c>
      <c r="I75" s="3" t="s">
        <v>1330</v>
      </c>
      <c r="J75" s="3" t="s">
        <v>22</v>
      </c>
      <c r="K75" s="4" t="s">
        <v>1382</v>
      </c>
    </row>
    <row r="76" spans="1:11" ht="32.25" customHeight="1" x14ac:dyDescent="0.35">
      <c r="A76" t="s">
        <v>98</v>
      </c>
      <c r="B76" s="5" t="s">
        <v>12</v>
      </c>
      <c r="C76" t="s">
        <v>13</v>
      </c>
      <c r="D76" t="s">
        <v>44</v>
      </c>
      <c r="E76" t="s">
        <v>45</v>
      </c>
      <c r="F76" s="9" t="s">
        <v>99</v>
      </c>
      <c r="G76" s="7" t="s">
        <v>16</v>
      </c>
      <c r="H76" s="7" t="s">
        <v>16</v>
      </c>
      <c r="I76" s="3" t="s">
        <v>1330</v>
      </c>
      <c r="J76" s="3" t="s">
        <v>16</v>
      </c>
      <c r="K76" s="4" t="s">
        <v>1616</v>
      </c>
    </row>
    <row r="77" spans="1:11" ht="32.25" customHeight="1" x14ac:dyDescent="0.35">
      <c r="A77" t="s">
        <v>98</v>
      </c>
      <c r="B77" s="5" t="s">
        <v>12</v>
      </c>
      <c r="C77" t="s">
        <v>13</v>
      </c>
      <c r="D77" t="s">
        <v>100</v>
      </c>
      <c r="E77" t="s">
        <v>101</v>
      </c>
      <c r="F77" s="6" t="s">
        <v>16</v>
      </c>
      <c r="G77" s="7" t="s">
        <v>16</v>
      </c>
      <c r="H77" s="7" t="s">
        <v>16</v>
      </c>
      <c r="I77" s="3" t="s">
        <v>1330</v>
      </c>
      <c r="J77" s="3" t="s">
        <v>16</v>
      </c>
      <c r="K77" s="4" t="s">
        <v>1043</v>
      </c>
    </row>
    <row r="78" spans="1:11" ht="32.25" customHeight="1" x14ac:dyDescent="0.35">
      <c r="A78" t="s">
        <v>98</v>
      </c>
      <c r="B78" s="5" t="s">
        <v>12</v>
      </c>
      <c r="C78" t="s">
        <v>35</v>
      </c>
      <c r="D78" t="s">
        <v>44</v>
      </c>
      <c r="E78" t="s">
        <v>45</v>
      </c>
      <c r="F78" s="6" t="s">
        <v>16</v>
      </c>
      <c r="G78" s="7" t="s">
        <v>16</v>
      </c>
      <c r="H78" s="7" t="s">
        <v>16</v>
      </c>
      <c r="I78" s="3" t="s">
        <v>1330</v>
      </c>
      <c r="J78" s="3" t="s">
        <v>16</v>
      </c>
      <c r="K78" s="4" t="s">
        <v>1044</v>
      </c>
    </row>
    <row r="79" spans="1:11" ht="32.25" customHeight="1" x14ac:dyDescent="0.35">
      <c r="A79" t="s">
        <v>98</v>
      </c>
      <c r="B79" s="5" t="s">
        <v>12</v>
      </c>
      <c r="C79" t="s">
        <v>13</v>
      </c>
      <c r="D79" t="s">
        <v>44</v>
      </c>
      <c r="E79" t="s">
        <v>45</v>
      </c>
      <c r="F79" s="6" t="s">
        <v>16</v>
      </c>
      <c r="G79" s="7" t="s">
        <v>16</v>
      </c>
      <c r="H79" s="7" t="s">
        <v>16</v>
      </c>
      <c r="I79" s="3" t="s">
        <v>16</v>
      </c>
      <c r="J79" s="3" t="s">
        <v>16</v>
      </c>
      <c r="K79" s="4" t="s">
        <v>1617</v>
      </c>
    </row>
    <row r="80" spans="1:11" ht="32.25" customHeight="1" x14ac:dyDescent="0.35">
      <c r="A80" t="s">
        <v>98</v>
      </c>
      <c r="B80" s="5" t="s">
        <v>48</v>
      </c>
      <c r="C80" t="s">
        <v>13</v>
      </c>
      <c r="D80" t="s">
        <v>44</v>
      </c>
      <c r="E80" t="s">
        <v>45</v>
      </c>
      <c r="F80" s="6" t="s">
        <v>16</v>
      </c>
      <c r="G80" s="7" t="s">
        <v>16</v>
      </c>
      <c r="H80" s="7" t="s">
        <v>16</v>
      </c>
      <c r="I80" s="3" t="s">
        <v>16</v>
      </c>
      <c r="J80" s="3" t="s">
        <v>16</v>
      </c>
      <c r="K80" s="4" t="s">
        <v>1045</v>
      </c>
    </row>
    <row r="81" spans="1:11" ht="32.25" customHeight="1" x14ac:dyDescent="0.35">
      <c r="A81" t="s">
        <v>98</v>
      </c>
      <c r="B81" s="5" t="s">
        <v>20</v>
      </c>
      <c r="C81" t="s">
        <v>13</v>
      </c>
      <c r="D81" t="s">
        <v>44</v>
      </c>
      <c r="E81" t="s">
        <v>45</v>
      </c>
      <c r="F81" s="6" t="s">
        <v>16</v>
      </c>
      <c r="G81" s="7" t="s">
        <v>16</v>
      </c>
      <c r="H81" s="7" t="s">
        <v>16</v>
      </c>
      <c r="I81" s="3" t="s">
        <v>16</v>
      </c>
      <c r="J81" s="3" t="s">
        <v>16</v>
      </c>
      <c r="K81" s="4" t="s">
        <v>1383</v>
      </c>
    </row>
    <row r="82" spans="1:11" ht="32.25" customHeight="1" x14ac:dyDescent="0.35">
      <c r="A82" t="s">
        <v>98</v>
      </c>
      <c r="B82" s="5" t="s">
        <v>37</v>
      </c>
      <c r="C82" t="s">
        <v>13</v>
      </c>
      <c r="D82" t="s">
        <v>44</v>
      </c>
      <c r="E82" t="s">
        <v>45</v>
      </c>
      <c r="F82" s="6" t="s">
        <v>16</v>
      </c>
      <c r="G82" s="7" t="s">
        <v>16</v>
      </c>
      <c r="H82" s="7" t="s">
        <v>16</v>
      </c>
      <c r="I82" s="3" t="s">
        <v>1330</v>
      </c>
      <c r="J82" s="3" t="s">
        <v>16</v>
      </c>
      <c r="K82" s="4" t="s">
        <v>1046</v>
      </c>
    </row>
    <row r="83" spans="1:11" ht="32.25" customHeight="1" x14ac:dyDescent="0.35">
      <c r="A83" t="s">
        <v>98</v>
      </c>
      <c r="B83" s="8" t="s">
        <v>54</v>
      </c>
      <c r="C83" t="s">
        <v>13</v>
      </c>
      <c r="D83" t="s">
        <v>44</v>
      </c>
      <c r="E83" t="s">
        <v>45</v>
      </c>
      <c r="F83" s="6" t="s">
        <v>16</v>
      </c>
      <c r="G83" s="7" t="s">
        <v>16</v>
      </c>
      <c r="H83" s="7" t="s">
        <v>16</v>
      </c>
      <c r="I83" s="3" t="s">
        <v>1330</v>
      </c>
      <c r="J83" s="3" t="s">
        <v>16</v>
      </c>
      <c r="K83" s="4" t="s">
        <v>1618</v>
      </c>
    </row>
    <row r="84" spans="1:11" ht="32.25" customHeight="1" x14ac:dyDescent="0.35">
      <c r="A84" t="s">
        <v>98</v>
      </c>
      <c r="B84" s="5" t="s">
        <v>56</v>
      </c>
      <c r="C84" t="s">
        <v>13</v>
      </c>
      <c r="D84" t="s">
        <v>44</v>
      </c>
      <c r="E84" t="s">
        <v>45</v>
      </c>
      <c r="F84" s="6" t="s">
        <v>16</v>
      </c>
      <c r="G84" s="7" t="s">
        <v>16</v>
      </c>
      <c r="H84" s="7" t="s">
        <v>16</v>
      </c>
      <c r="I84" s="3" t="s">
        <v>16</v>
      </c>
      <c r="J84" s="3" t="s">
        <v>16</v>
      </c>
      <c r="K84" s="4" t="s">
        <v>1619</v>
      </c>
    </row>
    <row r="85" spans="1:11" ht="32.25" customHeight="1" x14ac:dyDescent="0.35">
      <c r="A85" t="s">
        <v>98</v>
      </c>
      <c r="B85" s="8" t="s">
        <v>56</v>
      </c>
      <c r="C85" t="s">
        <v>13</v>
      </c>
      <c r="D85" t="s">
        <v>44</v>
      </c>
      <c r="E85" t="s">
        <v>45</v>
      </c>
      <c r="F85" s="6" t="s">
        <v>16</v>
      </c>
      <c r="G85" s="7" t="s">
        <v>16</v>
      </c>
      <c r="H85" s="7" t="s">
        <v>16</v>
      </c>
      <c r="I85" s="3" t="s">
        <v>1330</v>
      </c>
      <c r="J85" s="3" t="s">
        <v>16</v>
      </c>
      <c r="K85" s="4" t="s">
        <v>1833</v>
      </c>
    </row>
    <row r="86" spans="1:11" ht="32.25" customHeight="1" x14ac:dyDescent="0.35">
      <c r="A86" t="s">
        <v>102</v>
      </c>
      <c r="B86" s="5" t="s">
        <v>20</v>
      </c>
      <c r="C86" t="s">
        <v>35</v>
      </c>
      <c r="D86" t="s">
        <v>30</v>
      </c>
      <c r="E86" t="s">
        <v>31</v>
      </c>
      <c r="F86" s="6" t="s">
        <v>16</v>
      </c>
      <c r="G86" s="7" t="s">
        <v>16</v>
      </c>
      <c r="H86" s="7" t="s">
        <v>16</v>
      </c>
      <c r="I86" s="3" t="s">
        <v>16</v>
      </c>
      <c r="J86" s="3" t="s">
        <v>16</v>
      </c>
      <c r="K86" s="4" t="s">
        <v>1620</v>
      </c>
    </row>
    <row r="87" spans="1:11" ht="32.25" customHeight="1" x14ac:dyDescent="0.35">
      <c r="A87" t="s">
        <v>104</v>
      </c>
      <c r="B87" s="5" t="s">
        <v>12</v>
      </c>
      <c r="C87" t="s">
        <v>13</v>
      </c>
      <c r="D87" t="s">
        <v>34</v>
      </c>
      <c r="E87" t="s">
        <v>15</v>
      </c>
      <c r="F87" s="6" t="s">
        <v>106</v>
      </c>
      <c r="G87" s="7" t="s">
        <v>106</v>
      </c>
      <c r="H87" s="7" t="s">
        <v>16</v>
      </c>
      <c r="I87" s="3" t="s">
        <v>1330</v>
      </c>
      <c r="J87" s="3" t="s">
        <v>22</v>
      </c>
      <c r="K87" s="4" t="s">
        <v>1047</v>
      </c>
    </row>
    <row r="88" spans="1:11" ht="32.25" customHeight="1" x14ac:dyDescent="0.35">
      <c r="A88" t="s">
        <v>107</v>
      </c>
      <c r="B88" s="5" t="s">
        <v>55</v>
      </c>
      <c r="C88" t="s">
        <v>13</v>
      </c>
      <c r="D88" t="s">
        <v>44</v>
      </c>
      <c r="E88" t="s">
        <v>45</v>
      </c>
      <c r="F88" s="6" t="s">
        <v>108</v>
      </c>
      <c r="G88" s="7" t="s">
        <v>109</v>
      </c>
      <c r="H88" s="7" t="s">
        <v>110</v>
      </c>
      <c r="I88" s="3" t="s">
        <v>1330</v>
      </c>
      <c r="J88" s="3" t="s">
        <v>22</v>
      </c>
      <c r="K88" s="4" t="s">
        <v>1812</v>
      </c>
    </row>
    <row r="89" spans="1:11" ht="32.25" customHeight="1" x14ac:dyDescent="0.35">
      <c r="A89" t="s">
        <v>111</v>
      </c>
      <c r="B89" s="5" t="s">
        <v>12</v>
      </c>
      <c r="C89" t="s">
        <v>13</v>
      </c>
      <c r="D89" t="s">
        <v>14</v>
      </c>
      <c r="E89" t="s">
        <v>15</v>
      </c>
      <c r="F89" s="6" t="s">
        <v>16</v>
      </c>
      <c r="G89" s="7" t="s">
        <v>16</v>
      </c>
      <c r="H89" s="7" t="s">
        <v>16</v>
      </c>
      <c r="I89" s="3" t="s">
        <v>16</v>
      </c>
      <c r="J89" s="3" t="s">
        <v>16</v>
      </c>
      <c r="K89" s="4" t="s">
        <v>1384</v>
      </c>
    </row>
    <row r="90" spans="1:11" ht="32.25" customHeight="1" x14ac:dyDescent="0.35">
      <c r="A90" t="s">
        <v>112</v>
      </c>
      <c r="B90" s="5" t="s">
        <v>12</v>
      </c>
      <c r="C90" t="s">
        <v>13</v>
      </c>
      <c r="D90" t="s">
        <v>30</v>
      </c>
      <c r="E90" t="s">
        <v>31</v>
      </c>
      <c r="F90" s="6" t="s">
        <v>113</v>
      </c>
      <c r="G90" s="7" t="s">
        <v>114</v>
      </c>
      <c r="H90" s="7" t="s">
        <v>115</v>
      </c>
      <c r="I90" s="3" t="s">
        <v>1330</v>
      </c>
      <c r="J90" s="3" t="s">
        <v>43</v>
      </c>
      <c r="K90" s="4" t="s">
        <v>1524</v>
      </c>
    </row>
    <row r="91" spans="1:11" ht="32.25" customHeight="1" x14ac:dyDescent="0.35">
      <c r="A91" t="s">
        <v>116</v>
      </c>
      <c r="B91" s="5" t="s">
        <v>12</v>
      </c>
      <c r="C91" t="s">
        <v>13</v>
      </c>
      <c r="D91" t="s">
        <v>887</v>
      </c>
      <c r="E91" t="s">
        <v>118</v>
      </c>
      <c r="F91" s="6" t="s">
        <v>16</v>
      </c>
      <c r="G91" s="7" t="s">
        <v>16</v>
      </c>
      <c r="H91" s="7" t="s">
        <v>16</v>
      </c>
      <c r="I91" s="3" t="s">
        <v>1330</v>
      </c>
      <c r="J91" s="3" t="s">
        <v>16</v>
      </c>
      <c r="K91" s="4" t="s">
        <v>1048</v>
      </c>
    </row>
    <row r="92" spans="1:11" ht="32.25" customHeight="1" x14ac:dyDescent="0.35">
      <c r="A92" t="s">
        <v>119</v>
      </c>
      <c r="B92" s="5" t="s">
        <v>53</v>
      </c>
      <c r="C92" t="s">
        <v>35</v>
      </c>
      <c r="D92" t="s">
        <v>14</v>
      </c>
      <c r="E92" t="s">
        <v>15</v>
      </c>
      <c r="F92" s="6" t="s">
        <v>120</v>
      </c>
      <c r="G92" s="7" t="s">
        <v>121</v>
      </c>
      <c r="H92" s="7" t="s">
        <v>122</v>
      </c>
      <c r="I92" s="3" t="s">
        <v>1330</v>
      </c>
      <c r="J92" s="3" t="s">
        <v>22</v>
      </c>
      <c r="K92" s="4" t="s">
        <v>1877</v>
      </c>
    </row>
    <row r="93" spans="1:11" ht="32.25" customHeight="1" x14ac:dyDescent="0.35">
      <c r="A93" t="s">
        <v>123</v>
      </c>
      <c r="B93" s="5" t="s">
        <v>12</v>
      </c>
      <c r="C93" t="s">
        <v>13</v>
      </c>
      <c r="D93" t="s">
        <v>124</v>
      </c>
      <c r="E93" t="s">
        <v>50</v>
      </c>
      <c r="F93" s="6" t="s">
        <v>70</v>
      </c>
      <c r="G93" s="7" t="s">
        <v>59</v>
      </c>
      <c r="H93" s="7" t="s">
        <v>71</v>
      </c>
      <c r="I93" s="3" t="s">
        <v>1330</v>
      </c>
      <c r="J93" s="3" t="s">
        <v>22</v>
      </c>
      <c r="K93" s="4" t="s">
        <v>1621</v>
      </c>
    </row>
    <row r="94" spans="1:11" ht="32.25" customHeight="1" x14ac:dyDescent="0.35">
      <c r="A94" t="s">
        <v>125</v>
      </c>
      <c r="B94" s="5" t="s">
        <v>20</v>
      </c>
      <c r="C94" t="s">
        <v>13</v>
      </c>
      <c r="D94" t="s">
        <v>14</v>
      </c>
      <c r="E94" t="s">
        <v>15</v>
      </c>
      <c r="F94" s="6" t="s">
        <v>16</v>
      </c>
      <c r="G94" s="7" t="s">
        <v>16</v>
      </c>
      <c r="H94" s="7" t="s">
        <v>16</v>
      </c>
      <c r="I94" s="3" t="s">
        <v>16</v>
      </c>
      <c r="J94" s="3" t="s">
        <v>16</v>
      </c>
      <c r="K94" s="4" t="s">
        <v>1385</v>
      </c>
    </row>
    <row r="95" spans="1:11" ht="32.25" customHeight="1" x14ac:dyDescent="0.35">
      <c r="A95" t="s">
        <v>126</v>
      </c>
      <c r="B95" s="5" t="s">
        <v>12</v>
      </c>
      <c r="C95" t="s">
        <v>13</v>
      </c>
      <c r="D95" t="s">
        <v>44</v>
      </c>
      <c r="E95" t="s">
        <v>45</v>
      </c>
      <c r="F95" s="6" t="s">
        <v>16</v>
      </c>
      <c r="G95" s="7" t="s">
        <v>16</v>
      </c>
      <c r="H95" s="7" t="s">
        <v>16</v>
      </c>
      <c r="I95" s="3" t="s">
        <v>1330</v>
      </c>
      <c r="J95" s="3" t="s">
        <v>16</v>
      </c>
      <c r="K95" s="4" t="s">
        <v>1386</v>
      </c>
    </row>
    <row r="96" spans="1:11" ht="32.25" customHeight="1" x14ac:dyDescent="0.35">
      <c r="A96" t="s">
        <v>127</v>
      </c>
      <c r="B96" s="5" t="s">
        <v>12</v>
      </c>
      <c r="C96" t="s">
        <v>13</v>
      </c>
      <c r="D96" t="s">
        <v>128</v>
      </c>
      <c r="E96" t="s">
        <v>45</v>
      </c>
      <c r="F96" s="6" t="s">
        <v>16</v>
      </c>
      <c r="G96" s="7" t="s">
        <v>16</v>
      </c>
      <c r="H96" s="7" t="s">
        <v>16</v>
      </c>
      <c r="I96" s="3" t="s">
        <v>16</v>
      </c>
      <c r="J96" s="3" t="s">
        <v>16</v>
      </c>
      <c r="K96" s="4" t="s">
        <v>1387</v>
      </c>
    </row>
    <row r="97" spans="1:11" ht="32.25" customHeight="1" x14ac:dyDescent="0.35">
      <c r="A97" t="s">
        <v>127</v>
      </c>
      <c r="B97" s="8" t="s">
        <v>48</v>
      </c>
      <c r="C97" t="s">
        <v>35</v>
      </c>
      <c r="D97" t="s">
        <v>128</v>
      </c>
      <c r="E97" t="s">
        <v>45</v>
      </c>
      <c r="F97" s="6" t="s">
        <v>16</v>
      </c>
      <c r="G97" s="7" t="s">
        <v>16</v>
      </c>
      <c r="H97" s="7" t="s">
        <v>16</v>
      </c>
      <c r="I97" s="3" t="s">
        <v>16</v>
      </c>
      <c r="J97" s="3" t="s">
        <v>16</v>
      </c>
      <c r="K97" s="4" t="s">
        <v>1525</v>
      </c>
    </row>
    <row r="98" spans="1:11" ht="32.25" customHeight="1" x14ac:dyDescent="0.35">
      <c r="A98" t="s">
        <v>129</v>
      </c>
      <c r="B98" s="5" t="s">
        <v>12</v>
      </c>
      <c r="C98" t="s">
        <v>35</v>
      </c>
      <c r="D98" t="s">
        <v>44</v>
      </c>
      <c r="E98" t="s">
        <v>45</v>
      </c>
      <c r="F98" s="6" t="s">
        <v>16</v>
      </c>
      <c r="G98" s="7" t="s">
        <v>16</v>
      </c>
      <c r="H98" s="7" t="s">
        <v>16</v>
      </c>
      <c r="I98" s="3" t="s">
        <v>16</v>
      </c>
      <c r="J98" s="3" t="s">
        <v>16</v>
      </c>
      <c r="K98" s="4" t="s">
        <v>1834</v>
      </c>
    </row>
    <row r="99" spans="1:11" ht="32.25" customHeight="1" x14ac:dyDescent="0.35">
      <c r="A99" t="s">
        <v>129</v>
      </c>
      <c r="B99" s="8" t="s">
        <v>94</v>
      </c>
      <c r="C99" t="s">
        <v>13</v>
      </c>
      <c r="D99" t="s">
        <v>44</v>
      </c>
      <c r="E99" t="s">
        <v>45</v>
      </c>
      <c r="F99" s="6" t="s">
        <v>16</v>
      </c>
      <c r="G99" s="7" t="s">
        <v>16</v>
      </c>
      <c r="H99" s="7" t="s">
        <v>16</v>
      </c>
      <c r="I99" s="3" t="s">
        <v>16</v>
      </c>
      <c r="J99" s="3" t="s">
        <v>16</v>
      </c>
      <c r="K99" s="4" t="s">
        <v>1388</v>
      </c>
    </row>
    <row r="100" spans="1:11" ht="32.25" customHeight="1" x14ac:dyDescent="0.35">
      <c r="A100" t="s">
        <v>129</v>
      </c>
      <c r="B100" s="5" t="s">
        <v>21</v>
      </c>
      <c r="C100" t="s">
        <v>35</v>
      </c>
      <c r="D100" t="s">
        <v>44</v>
      </c>
      <c r="E100" t="s">
        <v>45</v>
      </c>
      <c r="F100" s="6" t="s">
        <v>16</v>
      </c>
      <c r="G100" s="7" t="s">
        <v>16</v>
      </c>
      <c r="H100" s="7" t="s">
        <v>16</v>
      </c>
      <c r="I100" s="3" t="s">
        <v>16</v>
      </c>
      <c r="J100" s="3" t="s">
        <v>16</v>
      </c>
      <c r="K100" s="4" t="s">
        <v>1622</v>
      </c>
    </row>
    <row r="101" spans="1:11" ht="32.25" customHeight="1" x14ac:dyDescent="0.35">
      <c r="A101" t="s">
        <v>129</v>
      </c>
      <c r="B101" s="8" t="s">
        <v>54</v>
      </c>
      <c r="C101" t="s">
        <v>35</v>
      </c>
      <c r="D101" t="s">
        <v>44</v>
      </c>
      <c r="E101" t="s">
        <v>45</v>
      </c>
      <c r="F101" s="6" t="s">
        <v>16</v>
      </c>
      <c r="G101" s="7" t="s">
        <v>16</v>
      </c>
      <c r="H101" s="7" t="s">
        <v>16</v>
      </c>
      <c r="I101" s="3" t="s">
        <v>16</v>
      </c>
      <c r="J101" s="3" t="s">
        <v>16</v>
      </c>
      <c r="K101" s="4" t="s">
        <v>1526</v>
      </c>
    </row>
    <row r="102" spans="1:11" ht="32.25" customHeight="1" x14ac:dyDescent="0.35">
      <c r="A102" t="s">
        <v>129</v>
      </c>
      <c r="B102" s="5" t="s">
        <v>54</v>
      </c>
      <c r="C102" t="s">
        <v>35</v>
      </c>
      <c r="D102" t="s">
        <v>44</v>
      </c>
      <c r="E102" t="s">
        <v>45</v>
      </c>
      <c r="F102" s="6" t="s">
        <v>16</v>
      </c>
      <c r="G102" s="7" t="s">
        <v>16</v>
      </c>
      <c r="H102" s="7" t="s">
        <v>16</v>
      </c>
      <c r="I102" s="3" t="s">
        <v>16</v>
      </c>
      <c r="J102" s="3" t="s">
        <v>16</v>
      </c>
      <c r="K102" s="4" t="s">
        <v>1623</v>
      </c>
    </row>
    <row r="103" spans="1:11" ht="32.25" customHeight="1" x14ac:dyDescent="0.35">
      <c r="A103" t="s">
        <v>129</v>
      </c>
      <c r="B103" s="8" t="s">
        <v>56</v>
      </c>
      <c r="C103" t="s">
        <v>35</v>
      </c>
      <c r="D103" t="s">
        <v>44</v>
      </c>
      <c r="E103" t="s">
        <v>45</v>
      </c>
      <c r="F103" s="6" t="s">
        <v>16</v>
      </c>
      <c r="G103" s="7" t="s">
        <v>16</v>
      </c>
      <c r="H103" s="7" t="s">
        <v>16</v>
      </c>
      <c r="I103" s="3" t="s">
        <v>16</v>
      </c>
      <c r="J103" s="3" t="s">
        <v>16</v>
      </c>
      <c r="K103" s="4" t="s">
        <v>1624</v>
      </c>
    </row>
    <row r="104" spans="1:11" ht="32.25" customHeight="1" x14ac:dyDescent="0.35">
      <c r="A104" t="s">
        <v>129</v>
      </c>
      <c r="B104" s="5" t="s">
        <v>56</v>
      </c>
      <c r="C104" t="s">
        <v>35</v>
      </c>
      <c r="D104" t="s">
        <v>44</v>
      </c>
      <c r="E104" t="s">
        <v>45</v>
      </c>
      <c r="F104" s="6" t="s">
        <v>16</v>
      </c>
      <c r="G104" s="7" t="s">
        <v>16</v>
      </c>
      <c r="H104" s="7" t="s">
        <v>16</v>
      </c>
      <c r="I104" s="3" t="s">
        <v>16</v>
      </c>
      <c r="J104" s="3" t="s">
        <v>16</v>
      </c>
      <c r="K104" s="4" t="s">
        <v>1389</v>
      </c>
    </row>
    <row r="105" spans="1:11" ht="32.25" customHeight="1" x14ac:dyDescent="0.35">
      <c r="A105" t="s">
        <v>130</v>
      </c>
      <c r="B105" s="5" t="s">
        <v>12</v>
      </c>
      <c r="C105" t="s">
        <v>13</v>
      </c>
      <c r="D105" t="s">
        <v>18</v>
      </c>
      <c r="E105" t="s">
        <v>19</v>
      </c>
      <c r="F105" s="6" t="s">
        <v>16</v>
      </c>
      <c r="G105" s="7" t="s">
        <v>16</v>
      </c>
      <c r="H105" s="7" t="s">
        <v>16</v>
      </c>
      <c r="I105" s="3" t="s">
        <v>16</v>
      </c>
      <c r="J105" s="3" t="s">
        <v>16</v>
      </c>
      <c r="K105" s="4" t="s">
        <v>1049</v>
      </c>
    </row>
    <row r="106" spans="1:11" ht="32.25" customHeight="1" x14ac:dyDescent="0.35">
      <c r="A106" t="s">
        <v>131</v>
      </c>
      <c r="B106" s="5" t="s">
        <v>12</v>
      </c>
      <c r="C106" t="s">
        <v>13</v>
      </c>
      <c r="D106" t="s">
        <v>132</v>
      </c>
      <c r="E106" t="s">
        <v>133</v>
      </c>
      <c r="F106" s="6" t="s">
        <v>16</v>
      </c>
      <c r="G106" s="7" t="s">
        <v>16</v>
      </c>
      <c r="H106" s="7" t="s">
        <v>16</v>
      </c>
      <c r="I106" s="3" t="s">
        <v>16</v>
      </c>
      <c r="J106" s="3" t="s">
        <v>16</v>
      </c>
      <c r="K106" s="4" t="s">
        <v>1050</v>
      </c>
    </row>
    <row r="107" spans="1:11" ht="32.25" customHeight="1" x14ac:dyDescent="0.35">
      <c r="A107" t="s">
        <v>134</v>
      </c>
      <c r="B107" s="8" t="s">
        <v>53</v>
      </c>
      <c r="C107" t="s">
        <v>13</v>
      </c>
      <c r="D107" t="s">
        <v>34</v>
      </c>
      <c r="E107" t="s">
        <v>15</v>
      </c>
      <c r="F107" s="6" t="s">
        <v>16</v>
      </c>
      <c r="G107" s="7" t="s">
        <v>16</v>
      </c>
      <c r="H107" s="7" t="s">
        <v>16</v>
      </c>
      <c r="I107" s="3" t="s">
        <v>1330</v>
      </c>
      <c r="J107" s="3" t="s">
        <v>16</v>
      </c>
      <c r="K107" s="4" t="s">
        <v>1625</v>
      </c>
    </row>
    <row r="108" spans="1:11" ht="32.25" customHeight="1" x14ac:dyDescent="0.35">
      <c r="A108" t="s">
        <v>135</v>
      </c>
      <c r="B108" s="5" t="s">
        <v>56</v>
      </c>
      <c r="C108" t="s">
        <v>13</v>
      </c>
      <c r="D108" t="s">
        <v>24</v>
      </c>
      <c r="E108" t="s">
        <v>84</v>
      </c>
      <c r="F108" s="2" t="s">
        <v>137</v>
      </c>
      <c r="G108" t="s">
        <v>92</v>
      </c>
      <c r="H108" s="7" t="s">
        <v>16</v>
      </c>
      <c r="I108" s="3" t="s">
        <v>1330</v>
      </c>
      <c r="J108" s="3" t="s">
        <v>22</v>
      </c>
      <c r="K108" s="4" t="s">
        <v>1390</v>
      </c>
    </row>
    <row r="109" spans="1:11" ht="32.25" customHeight="1" x14ac:dyDescent="0.35">
      <c r="A109" t="s">
        <v>138</v>
      </c>
      <c r="B109" s="8" t="s">
        <v>94</v>
      </c>
      <c r="C109" t="s">
        <v>13</v>
      </c>
      <c r="D109" t="s">
        <v>24</v>
      </c>
      <c r="E109" t="s">
        <v>25</v>
      </c>
      <c r="F109" s="6" t="s">
        <v>139</v>
      </c>
      <c r="G109" s="7" t="s">
        <v>140</v>
      </c>
      <c r="H109" s="7" t="s">
        <v>122</v>
      </c>
      <c r="I109" s="3" t="s">
        <v>1330</v>
      </c>
      <c r="J109" s="3" t="s">
        <v>16</v>
      </c>
      <c r="K109" s="4" t="s">
        <v>1626</v>
      </c>
    </row>
    <row r="110" spans="1:11" ht="32.25" customHeight="1" x14ac:dyDescent="0.35">
      <c r="A110" t="s">
        <v>141</v>
      </c>
      <c r="B110" s="5" t="s">
        <v>94</v>
      </c>
      <c r="C110" t="s">
        <v>13</v>
      </c>
      <c r="D110" t="s">
        <v>14</v>
      </c>
      <c r="E110" t="s">
        <v>15</v>
      </c>
      <c r="F110" s="6" t="s">
        <v>16</v>
      </c>
      <c r="G110" s="7" t="s">
        <v>16</v>
      </c>
      <c r="H110" s="7" t="s">
        <v>16</v>
      </c>
      <c r="I110" s="3" t="s">
        <v>16</v>
      </c>
      <c r="J110" s="3" t="s">
        <v>16</v>
      </c>
      <c r="K110" s="4" t="s">
        <v>1807</v>
      </c>
    </row>
    <row r="111" spans="1:11" ht="32.25" customHeight="1" x14ac:dyDescent="0.35">
      <c r="A111" t="s">
        <v>142</v>
      </c>
      <c r="B111" s="5" t="s">
        <v>12</v>
      </c>
      <c r="C111" t="s">
        <v>13</v>
      </c>
      <c r="D111" t="s">
        <v>24</v>
      </c>
      <c r="E111" t="s">
        <v>143</v>
      </c>
      <c r="F111" s="6" t="s">
        <v>16</v>
      </c>
      <c r="G111" s="7" t="s">
        <v>16</v>
      </c>
      <c r="H111" s="7" t="s">
        <v>16</v>
      </c>
      <c r="I111" s="3" t="s">
        <v>16</v>
      </c>
      <c r="J111" s="3" t="s">
        <v>16</v>
      </c>
      <c r="K111" s="4" t="s">
        <v>1627</v>
      </c>
    </row>
    <row r="112" spans="1:11" ht="32.25" customHeight="1" x14ac:dyDescent="0.35">
      <c r="A112" t="s">
        <v>144</v>
      </c>
      <c r="B112" s="5" t="s">
        <v>12</v>
      </c>
      <c r="C112" t="s">
        <v>13</v>
      </c>
      <c r="D112" t="s">
        <v>30</v>
      </c>
      <c r="E112" t="s">
        <v>31</v>
      </c>
      <c r="F112" s="6" t="s">
        <v>16</v>
      </c>
      <c r="G112" s="7" t="s">
        <v>16</v>
      </c>
      <c r="H112" s="7" t="s">
        <v>16</v>
      </c>
      <c r="I112" s="3" t="s">
        <v>1330</v>
      </c>
      <c r="J112" s="3" t="s">
        <v>16</v>
      </c>
      <c r="K112" s="4" t="s">
        <v>1391</v>
      </c>
    </row>
    <row r="113" spans="1:11" ht="32.25" customHeight="1" x14ac:dyDescent="0.35">
      <c r="A113" t="s">
        <v>144</v>
      </c>
      <c r="B113" s="5" t="s">
        <v>12</v>
      </c>
      <c r="C113" t="s">
        <v>13</v>
      </c>
      <c r="D113" t="s">
        <v>30</v>
      </c>
      <c r="E113" t="s">
        <v>31</v>
      </c>
      <c r="F113" s="6" t="s">
        <v>16</v>
      </c>
      <c r="G113" s="7" t="s">
        <v>16</v>
      </c>
      <c r="H113" s="7" t="s">
        <v>16</v>
      </c>
      <c r="I113" s="3" t="s">
        <v>16</v>
      </c>
      <c r="J113" s="3" t="s">
        <v>16</v>
      </c>
      <c r="K113" s="4" t="s">
        <v>1628</v>
      </c>
    </row>
    <row r="114" spans="1:11" ht="32.25" customHeight="1" x14ac:dyDescent="0.35">
      <c r="A114" t="s">
        <v>144</v>
      </c>
      <c r="B114" s="5" t="s">
        <v>54</v>
      </c>
      <c r="C114" t="s">
        <v>35</v>
      </c>
      <c r="D114" t="s">
        <v>30</v>
      </c>
      <c r="E114" t="s">
        <v>31</v>
      </c>
      <c r="F114" s="6" t="s">
        <v>16</v>
      </c>
      <c r="G114" s="7" t="s">
        <v>16</v>
      </c>
      <c r="H114" s="7" t="s">
        <v>16</v>
      </c>
      <c r="I114" s="3" t="s">
        <v>16</v>
      </c>
      <c r="J114" s="3" t="s">
        <v>16</v>
      </c>
      <c r="K114" s="4" t="s">
        <v>1382</v>
      </c>
    </row>
    <row r="115" spans="1:11" ht="32.25" customHeight="1" x14ac:dyDescent="0.35">
      <c r="A115" t="s">
        <v>145</v>
      </c>
      <c r="B115" s="8" t="s">
        <v>48</v>
      </c>
      <c r="C115" t="s">
        <v>35</v>
      </c>
      <c r="D115" t="s">
        <v>44</v>
      </c>
      <c r="E115" t="s">
        <v>45</v>
      </c>
      <c r="F115" s="6" t="s">
        <v>16</v>
      </c>
      <c r="G115" s="7" t="s">
        <v>16</v>
      </c>
      <c r="H115" s="7" t="s">
        <v>16</v>
      </c>
      <c r="I115" s="3" t="s">
        <v>1330</v>
      </c>
      <c r="J115" s="3" t="s">
        <v>16</v>
      </c>
      <c r="K115" s="4" t="s">
        <v>1904</v>
      </c>
    </row>
    <row r="116" spans="1:11" ht="32.25" customHeight="1" x14ac:dyDescent="0.35">
      <c r="A116" t="s">
        <v>146</v>
      </c>
      <c r="B116" s="5" t="s">
        <v>12</v>
      </c>
      <c r="C116" t="s">
        <v>13</v>
      </c>
      <c r="D116" t="s">
        <v>14</v>
      </c>
      <c r="E116" t="s">
        <v>15</v>
      </c>
      <c r="F116" s="6" t="s">
        <v>16</v>
      </c>
      <c r="G116" s="7" t="s">
        <v>16</v>
      </c>
      <c r="H116" s="7" t="s">
        <v>16</v>
      </c>
      <c r="I116" s="3" t="s">
        <v>1330</v>
      </c>
      <c r="J116" s="3" t="s">
        <v>16</v>
      </c>
      <c r="K116" s="4" t="s">
        <v>1051</v>
      </c>
    </row>
    <row r="117" spans="1:11" ht="32.25" customHeight="1" x14ac:dyDescent="0.35">
      <c r="A117" t="s">
        <v>146</v>
      </c>
      <c r="B117" s="5" t="s">
        <v>12</v>
      </c>
      <c r="C117" t="s">
        <v>13</v>
      </c>
      <c r="D117" t="s">
        <v>14</v>
      </c>
      <c r="E117" t="s">
        <v>15</v>
      </c>
      <c r="F117" s="6" t="s">
        <v>16</v>
      </c>
      <c r="G117" s="7" t="s">
        <v>16</v>
      </c>
      <c r="H117" s="7" t="s">
        <v>16</v>
      </c>
      <c r="I117" s="3" t="s">
        <v>1330</v>
      </c>
      <c r="J117" s="3" t="s">
        <v>16</v>
      </c>
      <c r="K117" s="4" t="s">
        <v>1052</v>
      </c>
    </row>
    <row r="118" spans="1:11" ht="32.25" customHeight="1" x14ac:dyDescent="0.35">
      <c r="A118" t="s">
        <v>148</v>
      </c>
      <c r="B118" s="5" t="s">
        <v>20</v>
      </c>
      <c r="C118" t="s">
        <v>13</v>
      </c>
      <c r="D118" t="s">
        <v>14</v>
      </c>
      <c r="E118" t="s">
        <v>15</v>
      </c>
      <c r="F118" s="6" t="s">
        <v>149</v>
      </c>
      <c r="G118" s="7" t="s">
        <v>149</v>
      </c>
      <c r="H118" s="7" t="s">
        <v>16</v>
      </c>
      <c r="I118" s="3" t="s">
        <v>1916</v>
      </c>
      <c r="J118" s="3" t="s">
        <v>22</v>
      </c>
      <c r="K118" s="4" t="s">
        <v>1334</v>
      </c>
    </row>
    <row r="119" spans="1:11" ht="32.25" customHeight="1" x14ac:dyDescent="0.35">
      <c r="A119" t="s">
        <v>150</v>
      </c>
      <c r="B119" s="8" t="s">
        <v>21</v>
      </c>
      <c r="C119" t="s">
        <v>13</v>
      </c>
      <c r="D119" t="s">
        <v>151</v>
      </c>
      <c r="E119" t="s">
        <v>40</v>
      </c>
      <c r="F119" s="6" t="s">
        <v>16</v>
      </c>
      <c r="G119" s="7" t="s">
        <v>16</v>
      </c>
      <c r="H119" s="7" t="s">
        <v>16</v>
      </c>
      <c r="I119" s="3" t="s">
        <v>16</v>
      </c>
      <c r="J119" s="3" t="s">
        <v>16</v>
      </c>
      <c r="K119" s="4" t="s">
        <v>1382</v>
      </c>
    </row>
    <row r="120" spans="1:11" ht="32.25" customHeight="1" x14ac:dyDescent="0.35">
      <c r="A120" t="s">
        <v>152</v>
      </c>
      <c r="B120" s="5" t="s">
        <v>20</v>
      </c>
      <c r="C120" t="s">
        <v>13</v>
      </c>
      <c r="D120" t="s">
        <v>24</v>
      </c>
      <c r="E120" t="s">
        <v>19</v>
      </c>
      <c r="F120" s="2" t="s">
        <v>153</v>
      </c>
      <c r="G120" t="s">
        <v>27</v>
      </c>
      <c r="H120" t="s">
        <v>154</v>
      </c>
      <c r="I120" s="3" t="s">
        <v>1330</v>
      </c>
      <c r="J120" s="3" t="s">
        <v>22</v>
      </c>
      <c r="K120" s="4" t="s">
        <v>1053</v>
      </c>
    </row>
    <row r="121" spans="1:11" ht="32.25" customHeight="1" x14ac:dyDescent="0.35">
      <c r="A121" t="s">
        <v>155</v>
      </c>
      <c r="B121" s="5" t="s">
        <v>12</v>
      </c>
      <c r="C121" t="s">
        <v>13</v>
      </c>
      <c r="D121" t="s">
        <v>18</v>
      </c>
      <c r="E121" t="s">
        <v>19</v>
      </c>
      <c r="F121" s="6" t="s">
        <v>16</v>
      </c>
      <c r="G121" s="7" t="s">
        <v>16</v>
      </c>
      <c r="H121" s="7" t="s">
        <v>16</v>
      </c>
      <c r="I121" s="3" t="s">
        <v>16</v>
      </c>
      <c r="J121" s="3" t="s">
        <v>16</v>
      </c>
      <c r="K121" s="4" t="s">
        <v>1368</v>
      </c>
    </row>
    <row r="122" spans="1:11" ht="32.25" customHeight="1" x14ac:dyDescent="0.35">
      <c r="A122" t="s">
        <v>156</v>
      </c>
      <c r="B122" s="5" t="s">
        <v>12</v>
      </c>
      <c r="C122" t="s">
        <v>13</v>
      </c>
      <c r="D122" t="s">
        <v>51</v>
      </c>
      <c r="E122" t="s">
        <v>52</v>
      </c>
      <c r="F122" s="6" t="s">
        <v>16</v>
      </c>
      <c r="G122" s="7" t="s">
        <v>16</v>
      </c>
      <c r="H122" s="7" t="s">
        <v>16</v>
      </c>
      <c r="I122" s="3" t="s">
        <v>1916</v>
      </c>
      <c r="J122" s="3" t="s">
        <v>16</v>
      </c>
      <c r="K122" s="4" t="s">
        <v>1629</v>
      </c>
    </row>
    <row r="123" spans="1:11" ht="32.25" customHeight="1" x14ac:dyDescent="0.35">
      <c r="A123" t="s">
        <v>157</v>
      </c>
      <c r="B123" s="8" t="s">
        <v>21</v>
      </c>
      <c r="C123" t="s">
        <v>13</v>
      </c>
      <c r="D123" t="s">
        <v>151</v>
      </c>
      <c r="E123" t="s">
        <v>40</v>
      </c>
      <c r="F123" s="6" t="s">
        <v>158</v>
      </c>
      <c r="G123" s="7" t="s">
        <v>159</v>
      </c>
      <c r="H123" s="7" t="s">
        <v>160</v>
      </c>
      <c r="I123" s="3" t="s">
        <v>1330</v>
      </c>
      <c r="J123" s="3" t="s">
        <v>80</v>
      </c>
      <c r="K123" s="4" t="s">
        <v>1630</v>
      </c>
    </row>
    <row r="124" spans="1:11" ht="32.25" customHeight="1" x14ac:dyDescent="0.35">
      <c r="A124" t="s">
        <v>161</v>
      </c>
      <c r="B124" s="5" t="s">
        <v>20</v>
      </c>
      <c r="C124" t="s">
        <v>35</v>
      </c>
      <c r="D124" t="s">
        <v>30</v>
      </c>
      <c r="E124" t="s">
        <v>31</v>
      </c>
      <c r="F124" s="6" t="s">
        <v>16</v>
      </c>
      <c r="G124" s="7" t="s">
        <v>16</v>
      </c>
      <c r="H124" s="7" t="s">
        <v>16</v>
      </c>
      <c r="I124" s="3" t="s">
        <v>1330</v>
      </c>
      <c r="J124" s="3" t="s">
        <v>16</v>
      </c>
      <c r="K124" s="4" t="s">
        <v>1631</v>
      </c>
    </row>
    <row r="125" spans="1:11" ht="32.25" customHeight="1" x14ac:dyDescent="0.35">
      <c r="A125" t="s">
        <v>162</v>
      </c>
      <c r="B125" s="5" t="s">
        <v>12</v>
      </c>
      <c r="C125" t="s">
        <v>13</v>
      </c>
      <c r="D125" t="s">
        <v>30</v>
      </c>
      <c r="E125" t="s">
        <v>31</v>
      </c>
      <c r="F125" s="6" t="s">
        <v>16</v>
      </c>
      <c r="G125" s="7" t="s">
        <v>16</v>
      </c>
      <c r="H125" s="7" t="s">
        <v>16</v>
      </c>
      <c r="I125" s="3" t="s">
        <v>1330</v>
      </c>
      <c r="J125" s="3" t="s">
        <v>16</v>
      </c>
      <c r="K125" s="4" t="s">
        <v>1527</v>
      </c>
    </row>
    <row r="126" spans="1:11" ht="32.25" customHeight="1" x14ac:dyDescent="0.35">
      <c r="A126" t="s">
        <v>163</v>
      </c>
      <c r="B126" s="5" t="s">
        <v>20</v>
      </c>
      <c r="C126" t="s">
        <v>13</v>
      </c>
      <c r="D126" t="s">
        <v>14</v>
      </c>
      <c r="E126" t="s">
        <v>15</v>
      </c>
      <c r="F126" s="6" t="s">
        <v>113</v>
      </c>
      <c r="G126" s="7" t="s">
        <v>114</v>
      </c>
      <c r="H126" s="7" t="s">
        <v>115</v>
      </c>
      <c r="I126" s="3" t="s">
        <v>1330</v>
      </c>
      <c r="J126" s="3" t="s">
        <v>22</v>
      </c>
      <c r="K126" s="4" t="s">
        <v>1054</v>
      </c>
    </row>
    <row r="127" spans="1:11" ht="32.25" customHeight="1" x14ac:dyDescent="0.35">
      <c r="A127" t="s">
        <v>164</v>
      </c>
      <c r="B127" s="5" t="s">
        <v>12</v>
      </c>
      <c r="C127" t="s">
        <v>35</v>
      </c>
      <c r="D127" t="s">
        <v>30</v>
      </c>
      <c r="E127" t="s">
        <v>31</v>
      </c>
      <c r="F127" s="6" t="s">
        <v>16</v>
      </c>
      <c r="G127" s="7" t="s">
        <v>16</v>
      </c>
      <c r="H127" s="7" t="s">
        <v>16</v>
      </c>
      <c r="I127" s="3" t="s">
        <v>1330</v>
      </c>
      <c r="J127" s="3" t="s">
        <v>16</v>
      </c>
      <c r="K127" s="4" t="s">
        <v>1055</v>
      </c>
    </row>
    <row r="128" spans="1:11" ht="32.25" customHeight="1" x14ac:dyDescent="0.35">
      <c r="A128" t="s">
        <v>165</v>
      </c>
      <c r="B128" s="5" t="s">
        <v>12</v>
      </c>
      <c r="C128" t="s">
        <v>13</v>
      </c>
      <c r="D128" t="s">
        <v>24</v>
      </c>
      <c r="E128" t="s">
        <v>166</v>
      </c>
      <c r="F128" s="6" t="s">
        <v>16</v>
      </c>
      <c r="G128" s="7" t="s">
        <v>16</v>
      </c>
      <c r="H128" s="7" t="s">
        <v>16</v>
      </c>
      <c r="I128" s="3" t="s">
        <v>16</v>
      </c>
      <c r="J128" s="3" t="s">
        <v>16</v>
      </c>
      <c r="K128" s="4" t="s">
        <v>1382</v>
      </c>
    </row>
    <row r="129" spans="1:11" ht="32.25" customHeight="1" x14ac:dyDescent="0.35">
      <c r="A129" t="s">
        <v>167</v>
      </c>
      <c r="B129" s="5" t="s">
        <v>20</v>
      </c>
      <c r="C129" t="s">
        <v>35</v>
      </c>
      <c r="D129" t="s">
        <v>30</v>
      </c>
      <c r="E129" t="s">
        <v>31</v>
      </c>
      <c r="F129" s="6" t="s">
        <v>168</v>
      </c>
      <c r="G129" s="7" t="s">
        <v>87</v>
      </c>
      <c r="H129" s="7" t="s">
        <v>169</v>
      </c>
      <c r="I129" s="3" t="s">
        <v>1330</v>
      </c>
      <c r="J129" s="3" t="s">
        <v>22</v>
      </c>
      <c r="K129" s="4" t="s">
        <v>1813</v>
      </c>
    </row>
    <row r="130" spans="1:11" ht="32.25" customHeight="1" x14ac:dyDescent="0.35">
      <c r="A130" t="s">
        <v>170</v>
      </c>
      <c r="B130" s="5" t="s">
        <v>56</v>
      </c>
      <c r="C130" t="s">
        <v>13</v>
      </c>
      <c r="D130" t="s">
        <v>30</v>
      </c>
      <c r="E130" t="s">
        <v>31</v>
      </c>
      <c r="F130" s="6" t="s">
        <v>171</v>
      </c>
      <c r="G130" s="7" t="s">
        <v>172</v>
      </c>
      <c r="H130" s="7" t="s">
        <v>173</v>
      </c>
      <c r="I130" s="3" t="s">
        <v>1330</v>
      </c>
      <c r="J130" s="3" t="s">
        <v>43</v>
      </c>
      <c r="K130" s="4" t="s">
        <v>1528</v>
      </c>
    </row>
    <row r="131" spans="1:11" ht="32.25" customHeight="1" x14ac:dyDescent="0.35">
      <c r="A131" t="s">
        <v>174</v>
      </c>
      <c r="B131" s="5" t="s">
        <v>20</v>
      </c>
      <c r="C131" t="s">
        <v>13</v>
      </c>
      <c r="D131" t="s">
        <v>176</v>
      </c>
      <c r="E131" t="s">
        <v>40</v>
      </c>
      <c r="F131" s="6" t="s">
        <v>16</v>
      </c>
      <c r="G131" s="7" t="s">
        <v>16</v>
      </c>
      <c r="H131" s="7" t="s">
        <v>16</v>
      </c>
      <c r="I131" s="3" t="s">
        <v>16</v>
      </c>
      <c r="J131" s="3" t="s">
        <v>16</v>
      </c>
      <c r="K131" s="4" t="s">
        <v>1056</v>
      </c>
    </row>
    <row r="132" spans="1:11" ht="32.25" customHeight="1" x14ac:dyDescent="0.35">
      <c r="A132" t="s">
        <v>177</v>
      </c>
      <c r="B132" s="5" t="s">
        <v>94</v>
      </c>
      <c r="C132" t="s">
        <v>13</v>
      </c>
      <c r="D132" t="s">
        <v>18</v>
      </c>
      <c r="E132" t="s">
        <v>19</v>
      </c>
      <c r="F132" s="6" t="s">
        <v>16</v>
      </c>
      <c r="G132" s="7" t="s">
        <v>16</v>
      </c>
      <c r="H132" s="7" t="s">
        <v>16</v>
      </c>
      <c r="I132" s="3" t="s">
        <v>16</v>
      </c>
      <c r="J132" s="3" t="s">
        <v>16</v>
      </c>
      <c r="K132" s="4" t="s">
        <v>1057</v>
      </c>
    </row>
    <row r="133" spans="1:11" ht="32.25" customHeight="1" x14ac:dyDescent="0.35">
      <c r="A133" t="s">
        <v>178</v>
      </c>
      <c r="B133" s="8" t="s">
        <v>53</v>
      </c>
      <c r="C133" t="s">
        <v>35</v>
      </c>
      <c r="D133" t="s">
        <v>34</v>
      </c>
      <c r="E133" t="s">
        <v>15</v>
      </c>
      <c r="F133" s="6" t="s">
        <v>16</v>
      </c>
      <c r="G133" s="7" t="s">
        <v>16</v>
      </c>
      <c r="H133" s="7" t="s">
        <v>16</v>
      </c>
      <c r="I133" s="3" t="s">
        <v>1330</v>
      </c>
      <c r="J133" s="3" t="s">
        <v>22</v>
      </c>
      <c r="K133" s="4" t="s">
        <v>1058</v>
      </c>
    </row>
    <row r="134" spans="1:11" ht="32.25" customHeight="1" x14ac:dyDescent="0.35">
      <c r="A134" t="s">
        <v>179</v>
      </c>
      <c r="B134" s="5" t="s">
        <v>12</v>
      </c>
      <c r="C134" t="s">
        <v>13</v>
      </c>
      <c r="D134" t="s">
        <v>39</v>
      </c>
      <c r="E134" t="s">
        <v>40</v>
      </c>
      <c r="F134" s="6" t="s">
        <v>180</v>
      </c>
      <c r="G134" s="7" t="s">
        <v>181</v>
      </c>
      <c r="H134" s="7" t="s">
        <v>182</v>
      </c>
      <c r="I134" s="3" t="s">
        <v>1330</v>
      </c>
      <c r="J134" s="3" t="s">
        <v>22</v>
      </c>
      <c r="K134" s="4" t="s">
        <v>1059</v>
      </c>
    </row>
    <row r="135" spans="1:11" ht="32.25" customHeight="1" x14ac:dyDescent="0.35">
      <c r="A135" t="s">
        <v>184</v>
      </c>
      <c r="B135" s="5" t="s">
        <v>12</v>
      </c>
      <c r="C135" t="s">
        <v>35</v>
      </c>
      <c r="D135" t="s">
        <v>24</v>
      </c>
      <c r="E135" t="s">
        <v>31</v>
      </c>
      <c r="F135" s="2" t="s">
        <v>185</v>
      </c>
      <c r="G135" t="s">
        <v>185</v>
      </c>
      <c r="H135" t="s">
        <v>186</v>
      </c>
      <c r="I135" s="3" t="s">
        <v>1330</v>
      </c>
      <c r="J135" s="3" t="s">
        <v>80</v>
      </c>
      <c r="K135" s="4" t="s">
        <v>1382</v>
      </c>
    </row>
    <row r="136" spans="1:11" ht="32.25" customHeight="1" x14ac:dyDescent="0.35">
      <c r="A136" t="s">
        <v>187</v>
      </c>
      <c r="B136" s="5" t="s">
        <v>12</v>
      </c>
      <c r="C136" t="s">
        <v>35</v>
      </c>
      <c r="D136" t="s">
        <v>30</v>
      </c>
      <c r="E136" t="s">
        <v>31</v>
      </c>
      <c r="F136" s="6" t="s">
        <v>16</v>
      </c>
      <c r="G136" s="7" t="s">
        <v>16</v>
      </c>
      <c r="H136" s="7" t="s">
        <v>16</v>
      </c>
      <c r="I136" s="3" t="s">
        <v>1330</v>
      </c>
      <c r="J136" s="3" t="s">
        <v>16</v>
      </c>
      <c r="K136" s="4" t="s">
        <v>1060</v>
      </c>
    </row>
    <row r="137" spans="1:11" ht="32.25" customHeight="1" x14ac:dyDescent="0.35">
      <c r="A137" t="s">
        <v>188</v>
      </c>
      <c r="B137" s="5" t="s">
        <v>20</v>
      </c>
      <c r="C137" t="s">
        <v>35</v>
      </c>
      <c r="D137" t="s">
        <v>30</v>
      </c>
      <c r="E137" t="s">
        <v>31</v>
      </c>
      <c r="F137" s="6" t="s">
        <v>16</v>
      </c>
      <c r="G137" s="7" t="s">
        <v>16</v>
      </c>
      <c r="H137" s="7" t="s">
        <v>16</v>
      </c>
      <c r="I137" s="3" t="s">
        <v>1330</v>
      </c>
      <c r="J137" s="3" t="s">
        <v>16</v>
      </c>
      <c r="K137" s="4" t="s">
        <v>1632</v>
      </c>
    </row>
    <row r="138" spans="1:11" ht="32.25" customHeight="1" x14ac:dyDescent="0.35">
      <c r="A138" t="s">
        <v>188</v>
      </c>
      <c r="B138" s="5" t="s">
        <v>20</v>
      </c>
      <c r="C138" t="s">
        <v>13</v>
      </c>
      <c r="D138" t="s">
        <v>30</v>
      </c>
      <c r="E138" t="s">
        <v>31</v>
      </c>
      <c r="F138" s="6" t="s">
        <v>16</v>
      </c>
      <c r="G138" s="7" t="s">
        <v>16</v>
      </c>
      <c r="H138" s="7" t="s">
        <v>16</v>
      </c>
      <c r="I138" s="3" t="s">
        <v>1330</v>
      </c>
      <c r="J138" s="3" t="s">
        <v>16</v>
      </c>
      <c r="K138" s="4" t="s">
        <v>1835</v>
      </c>
    </row>
    <row r="139" spans="1:11" ht="32.25" customHeight="1" x14ac:dyDescent="0.35">
      <c r="A139" t="s">
        <v>189</v>
      </c>
      <c r="B139" s="5" t="s">
        <v>12</v>
      </c>
      <c r="C139" t="s">
        <v>13</v>
      </c>
      <c r="D139" t="s">
        <v>34</v>
      </c>
      <c r="E139" t="s">
        <v>15</v>
      </c>
      <c r="F139" s="6" t="s">
        <v>16</v>
      </c>
      <c r="G139" s="7" t="s">
        <v>16</v>
      </c>
      <c r="H139" s="7" t="s">
        <v>16</v>
      </c>
      <c r="I139" s="3" t="s">
        <v>1330</v>
      </c>
      <c r="J139" s="3" t="s">
        <v>16</v>
      </c>
      <c r="K139" s="4" t="s">
        <v>1061</v>
      </c>
    </row>
    <row r="140" spans="1:11" ht="32.25" customHeight="1" x14ac:dyDescent="0.35">
      <c r="A140" t="s">
        <v>190</v>
      </c>
      <c r="B140" s="5" t="s">
        <v>12</v>
      </c>
      <c r="C140" t="s">
        <v>13</v>
      </c>
      <c r="D140" t="s">
        <v>191</v>
      </c>
      <c r="E140" t="s">
        <v>15</v>
      </c>
      <c r="F140" s="6" t="s">
        <v>192</v>
      </c>
      <c r="G140" s="7" t="s">
        <v>193</v>
      </c>
      <c r="H140" s="7" t="s">
        <v>182</v>
      </c>
      <c r="I140" s="3" t="s">
        <v>1330</v>
      </c>
      <c r="J140" s="3" t="s">
        <v>22</v>
      </c>
      <c r="K140" s="4" t="s">
        <v>1062</v>
      </c>
    </row>
    <row r="141" spans="1:11" ht="32.25" customHeight="1" x14ac:dyDescent="0.35">
      <c r="A141" t="s">
        <v>194</v>
      </c>
      <c r="B141" s="8" t="s">
        <v>54</v>
      </c>
      <c r="C141" t="s">
        <v>13</v>
      </c>
      <c r="D141" t="s">
        <v>151</v>
      </c>
      <c r="E141" t="s">
        <v>40</v>
      </c>
      <c r="F141" s="6" t="s">
        <v>195</v>
      </c>
      <c r="G141" s="7" t="s">
        <v>121</v>
      </c>
      <c r="H141" s="7" t="s">
        <v>196</v>
      </c>
      <c r="I141" s="3" t="s">
        <v>1330</v>
      </c>
      <c r="J141" s="3" t="s">
        <v>16</v>
      </c>
      <c r="K141" s="4" t="s">
        <v>1392</v>
      </c>
    </row>
    <row r="142" spans="1:11" ht="32.25" customHeight="1" x14ac:dyDescent="0.35">
      <c r="A142" t="s">
        <v>197</v>
      </c>
      <c r="B142" s="5" t="s">
        <v>12</v>
      </c>
      <c r="C142" t="s">
        <v>35</v>
      </c>
      <c r="D142" t="s">
        <v>14</v>
      </c>
      <c r="E142" t="s">
        <v>15</v>
      </c>
      <c r="F142" s="6" t="s">
        <v>198</v>
      </c>
      <c r="G142" s="7" t="s">
        <v>91</v>
      </c>
      <c r="H142" s="7" t="s">
        <v>199</v>
      </c>
      <c r="I142" s="3" t="s">
        <v>1330</v>
      </c>
      <c r="J142" s="3" t="s">
        <v>16</v>
      </c>
      <c r="K142" s="4" t="s">
        <v>1393</v>
      </c>
    </row>
    <row r="143" spans="1:11" ht="32.25" customHeight="1" x14ac:dyDescent="0.35">
      <c r="A143" t="s">
        <v>200</v>
      </c>
      <c r="B143" s="5" t="s">
        <v>12</v>
      </c>
      <c r="C143" t="s">
        <v>13</v>
      </c>
      <c r="D143" t="s">
        <v>30</v>
      </c>
      <c r="E143" t="s">
        <v>31</v>
      </c>
      <c r="F143" s="6" t="s">
        <v>16</v>
      </c>
      <c r="G143" s="7" t="s">
        <v>16</v>
      </c>
      <c r="H143" s="7" t="s">
        <v>16</v>
      </c>
      <c r="I143" s="3" t="s">
        <v>1330</v>
      </c>
      <c r="J143" s="3" t="s">
        <v>16</v>
      </c>
      <c r="K143" s="4" t="s">
        <v>1394</v>
      </c>
    </row>
    <row r="144" spans="1:11" ht="32.25" customHeight="1" x14ac:dyDescent="0.35">
      <c r="A144" t="s">
        <v>200</v>
      </c>
      <c r="B144" s="5" t="s">
        <v>54</v>
      </c>
      <c r="C144" t="s">
        <v>35</v>
      </c>
      <c r="D144" t="s">
        <v>30</v>
      </c>
      <c r="E144" t="s">
        <v>31</v>
      </c>
      <c r="F144" s="6" t="s">
        <v>16</v>
      </c>
      <c r="G144" s="7" t="s">
        <v>16</v>
      </c>
      <c r="H144" s="7" t="s">
        <v>16</v>
      </c>
      <c r="I144" s="3" t="s">
        <v>1330</v>
      </c>
      <c r="J144" s="3" t="s">
        <v>16</v>
      </c>
      <c r="K144" s="4" t="s">
        <v>1633</v>
      </c>
    </row>
    <row r="145" spans="1:11" ht="32.25" customHeight="1" x14ac:dyDescent="0.35">
      <c r="A145" t="s">
        <v>201</v>
      </c>
      <c r="B145" s="8" t="s">
        <v>37</v>
      </c>
      <c r="C145" t="s">
        <v>35</v>
      </c>
      <c r="D145" t="s">
        <v>24</v>
      </c>
      <c r="E145" t="s">
        <v>25</v>
      </c>
      <c r="F145" s="6" t="s">
        <v>16</v>
      </c>
      <c r="G145" s="7" t="s">
        <v>16</v>
      </c>
      <c r="H145" s="7" t="s">
        <v>16</v>
      </c>
      <c r="I145" s="3" t="s">
        <v>1915</v>
      </c>
      <c r="J145" s="3" t="s">
        <v>16</v>
      </c>
      <c r="K145" s="4" t="s">
        <v>1634</v>
      </c>
    </row>
    <row r="146" spans="1:11" ht="32.25" customHeight="1" x14ac:dyDescent="0.35">
      <c r="A146" t="s">
        <v>202</v>
      </c>
      <c r="B146" s="5" t="s">
        <v>12</v>
      </c>
      <c r="C146" t="s">
        <v>13</v>
      </c>
      <c r="D146" t="s">
        <v>39</v>
      </c>
      <c r="E146" t="s">
        <v>40</v>
      </c>
      <c r="F146" s="6" t="s">
        <v>203</v>
      </c>
      <c r="G146" s="7" t="s">
        <v>204</v>
      </c>
      <c r="H146" s="7" t="s">
        <v>205</v>
      </c>
      <c r="I146" s="3" t="s">
        <v>1330</v>
      </c>
      <c r="J146" s="3" t="s">
        <v>22</v>
      </c>
      <c r="K146" s="4" t="s">
        <v>1814</v>
      </c>
    </row>
    <row r="147" spans="1:11" ht="32.25" customHeight="1" x14ac:dyDescent="0.35">
      <c r="A147" t="s">
        <v>206</v>
      </c>
      <c r="B147" s="5" t="s">
        <v>20</v>
      </c>
      <c r="C147" t="s">
        <v>35</v>
      </c>
      <c r="D147" t="s">
        <v>49</v>
      </c>
      <c r="E147" t="s">
        <v>50</v>
      </c>
      <c r="F147" s="6" t="s">
        <v>207</v>
      </c>
      <c r="G147" s="7" t="s">
        <v>208</v>
      </c>
      <c r="H147" s="7" t="s">
        <v>209</v>
      </c>
      <c r="I147" s="3" t="s">
        <v>1330</v>
      </c>
      <c r="J147" s="3" t="s">
        <v>22</v>
      </c>
      <c r="K147" s="4" t="s">
        <v>1063</v>
      </c>
    </row>
    <row r="148" spans="1:11" ht="32.25" customHeight="1" x14ac:dyDescent="0.35">
      <c r="A148" t="s">
        <v>210</v>
      </c>
      <c r="B148" s="5" t="s">
        <v>12</v>
      </c>
      <c r="C148" t="s">
        <v>13</v>
      </c>
      <c r="D148" t="s">
        <v>14</v>
      </c>
      <c r="E148" t="s">
        <v>15</v>
      </c>
      <c r="F148" s="6" t="s">
        <v>16</v>
      </c>
      <c r="G148" s="7" t="s">
        <v>16</v>
      </c>
      <c r="H148" s="7" t="s">
        <v>16</v>
      </c>
      <c r="I148" s="3" t="s">
        <v>1330</v>
      </c>
      <c r="J148" s="3" t="s">
        <v>16</v>
      </c>
      <c r="K148" s="4" t="s">
        <v>1395</v>
      </c>
    </row>
    <row r="149" spans="1:11" ht="32.25" customHeight="1" x14ac:dyDescent="0.35">
      <c r="A149" t="s">
        <v>211</v>
      </c>
      <c r="B149" s="5" t="s">
        <v>12</v>
      </c>
      <c r="C149" t="s">
        <v>13</v>
      </c>
      <c r="D149" t="s">
        <v>34</v>
      </c>
      <c r="E149" t="s">
        <v>15</v>
      </c>
      <c r="F149" s="9" t="s">
        <v>99</v>
      </c>
      <c r="G149" s="7" t="s">
        <v>16</v>
      </c>
      <c r="H149" s="7" t="s">
        <v>16</v>
      </c>
      <c r="I149" s="3" t="s">
        <v>1330</v>
      </c>
      <c r="J149" s="3" t="s">
        <v>16</v>
      </c>
      <c r="K149" s="4" t="s">
        <v>1396</v>
      </c>
    </row>
    <row r="150" spans="1:11" ht="32.25" customHeight="1" x14ac:dyDescent="0.35">
      <c r="A150" t="s">
        <v>212</v>
      </c>
      <c r="B150" s="5" t="s">
        <v>12</v>
      </c>
      <c r="C150" t="s">
        <v>35</v>
      </c>
      <c r="D150" t="s">
        <v>14</v>
      </c>
      <c r="E150" t="s">
        <v>15</v>
      </c>
      <c r="F150" s="6" t="s">
        <v>16</v>
      </c>
      <c r="G150" s="7" t="s">
        <v>16</v>
      </c>
      <c r="H150" s="7" t="s">
        <v>16</v>
      </c>
      <c r="I150" s="3" t="s">
        <v>1330</v>
      </c>
      <c r="J150" s="3" t="s">
        <v>16</v>
      </c>
      <c r="K150" s="4" t="s">
        <v>1878</v>
      </c>
    </row>
    <row r="151" spans="1:11" ht="32.25" customHeight="1" x14ac:dyDescent="0.35">
      <c r="A151" t="s">
        <v>212</v>
      </c>
      <c r="B151" s="5" t="s">
        <v>12</v>
      </c>
      <c r="C151" t="s">
        <v>35</v>
      </c>
      <c r="D151" t="s">
        <v>213</v>
      </c>
      <c r="E151" t="s">
        <v>214</v>
      </c>
      <c r="F151" s="6" t="s">
        <v>16</v>
      </c>
      <c r="G151" s="7" t="s">
        <v>16</v>
      </c>
      <c r="H151" s="7" t="s">
        <v>16</v>
      </c>
      <c r="I151" s="3" t="s">
        <v>1330</v>
      </c>
      <c r="J151" s="3" t="s">
        <v>16</v>
      </c>
      <c r="K151" s="4" t="s">
        <v>1064</v>
      </c>
    </row>
    <row r="152" spans="1:11" ht="32.25" customHeight="1" x14ac:dyDescent="0.35">
      <c r="A152" t="s">
        <v>212</v>
      </c>
      <c r="B152" s="5" t="s">
        <v>12</v>
      </c>
      <c r="C152" t="s">
        <v>13</v>
      </c>
      <c r="D152" t="s">
        <v>14</v>
      </c>
      <c r="E152" t="s">
        <v>15</v>
      </c>
      <c r="F152" s="6" t="s">
        <v>16</v>
      </c>
      <c r="G152" s="7" t="s">
        <v>16</v>
      </c>
      <c r="H152" s="7" t="s">
        <v>16</v>
      </c>
      <c r="I152" s="3" t="s">
        <v>1330</v>
      </c>
      <c r="J152" s="3" t="s">
        <v>16</v>
      </c>
      <c r="K152" s="4" t="s">
        <v>1397</v>
      </c>
    </row>
    <row r="153" spans="1:11" ht="32.25" customHeight="1" x14ac:dyDescent="0.35">
      <c r="A153" t="s">
        <v>212</v>
      </c>
      <c r="B153" s="5" t="s">
        <v>12</v>
      </c>
      <c r="C153" t="s">
        <v>13</v>
      </c>
      <c r="D153" t="s">
        <v>14</v>
      </c>
      <c r="E153" t="s">
        <v>15</v>
      </c>
      <c r="F153" s="6" t="s">
        <v>16</v>
      </c>
      <c r="G153" s="7" t="s">
        <v>16</v>
      </c>
      <c r="H153" s="7" t="s">
        <v>16</v>
      </c>
      <c r="I153" s="3" t="s">
        <v>1330</v>
      </c>
      <c r="J153" s="3" t="s">
        <v>16</v>
      </c>
      <c r="K153" s="4" t="s">
        <v>1529</v>
      </c>
    </row>
    <row r="154" spans="1:11" ht="32.25" customHeight="1" x14ac:dyDescent="0.35">
      <c r="A154" t="s">
        <v>212</v>
      </c>
      <c r="B154" s="5" t="s">
        <v>12</v>
      </c>
      <c r="C154" t="s">
        <v>13</v>
      </c>
      <c r="D154" t="s">
        <v>14</v>
      </c>
      <c r="E154" t="s">
        <v>15</v>
      </c>
      <c r="F154" s="6" t="s">
        <v>16</v>
      </c>
      <c r="G154" s="7" t="s">
        <v>16</v>
      </c>
      <c r="H154" s="7" t="s">
        <v>16</v>
      </c>
      <c r="I154" s="3" t="s">
        <v>1330</v>
      </c>
      <c r="J154" s="3" t="s">
        <v>16</v>
      </c>
      <c r="K154" s="4" t="s">
        <v>1529</v>
      </c>
    </row>
    <row r="155" spans="1:11" ht="32.25" customHeight="1" x14ac:dyDescent="0.35">
      <c r="A155" t="s">
        <v>212</v>
      </c>
      <c r="B155" s="5" t="s">
        <v>12</v>
      </c>
      <c r="C155" t="s">
        <v>13</v>
      </c>
      <c r="D155" t="s">
        <v>51</v>
      </c>
      <c r="E155" t="s">
        <v>52</v>
      </c>
      <c r="F155" s="6" t="s">
        <v>16</v>
      </c>
      <c r="G155" s="7" t="s">
        <v>16</v>
      </c>
      <c r="H155" s="7" t="s">
        <v>16</v>
      </c>
      <c r="I155" s="3" t="s">
        <v>1330</v>
      </c>
      <c r="J155" s="3" t="s">
        <v>16</v>
      </c>
      <c r="K155" s="4" t="s">
        <v>1879</v>
      </c>
    </row>
    <row r="156" spans="1:11" ht="32.25" customHeight="1" x14ac:dyDescent="0.35">
      <c r="A156" t="s">
        <v>212</v>
      </c>
      <c r="B156" s="5" t="s">
        <v>12</v>
      </c>
      <c r="C156" t="s">
        <v>13</v>
      </c>
      <c r="D156" t="s">
        <v>14</v>
      </c>
      <c r="E156" t="s">
        <v>15</v>
      </c>
      <c r="F156" s="6" t="s">
        <v>16</v>
      </c>
      <c r="G156" s="7" t="s">
        <v>16</v>
      </c>
      <c r="H156" s="7" t="s">
        <v>16</v>
      </c>
      <c r="I156" s="3" t="s">
        <v>1330</v>
      </c>
      <c r="J156" s="3" t="s">
        <v>16</v>
      </c>
      <c r="K156" s="4" t="s">
        <v>1635</v>
      </c>
    </row>
    <row r="157" spans="1:11" ht="32.25" customHeight="1" x14ac:dyDescent="0.35">
      <c r="A157" t="s">
        <v>212</v>
      </c>
      <c r="B157" s="5" t="s">
        <v>12</v>
      </c>
      <c r="C157" t="s">
        <v>35</v>
      </c>
      <c r="D157" t="s">
        <v>14</v>
      </c>
      <c r="E157" t="s">
        <v>15</v>
      </c>
      <c r="F157" s="6" t="s">
        <v>16</v>
      </c>
      <c r="G157" s="7" t="s">
        <v>16</v>
      </c>
      <c r="H157" s="7" t="s">
        <v>16</v>
      </c>
      <c r="I157" s="3" t="s">
        <v>1330</v>
      </c>
      <c r="J157" s="3" t="s">
        <v>16</v>
      </c>
      <c r="K157" s="4" t="s">
        <v>1335</v>
      </c>
    </row>
    <row r="158" spans="1:11" ht="32.25" customHeight="1" x14ac:dyDescent="0.35">
      <c r="A158" t="s">
        <v>212</v>
      </c>
      <c r="B158" s="5" t="s">
        <v>12</v>
      </c>
      <c r="C158" t="s">
        <v>35</v>
      </c>
      <c r="D158" t="s">
        <v>213</v>
      </c>
      <c r="E158" t="s">
        <v>214</v>
      </c>
      <c r="F158" s="6" t="s">
        <v>16</v>
      </c>
      <c r="G158" s="7" t="s">
        <v>16</v>
      </c>
      <c r="H158" s="7" t="s">
        <v>16</v>
      </c>
      <c r="I158" s="3" t="s">
        <v>1330</v>
      </c>
      <c r="J158" s="3" t="s">
        <v>16</v>
      </c>
      <c r="K158" s="4" t="s">
        <v>1815</v>
      </c>
    </row>
    <row r="159" spans="1:11" ht="32.25" customHeight="1" x14ac:dyDescent="0.35">
      <c r="A159" t="s">
        <v>212</v>
      </c>
      <c r="B159" s="5" t="s">
        <v>12</v>
      </c>
      <c r="C159" t="s">
        <v>13</v>
      </c>
      <c r="D159" t="s">
        <v>213</v>
      </c>
      <c r="E159" t="s">
        <v>214</v>
      </c>
      <c r="F159" s="6" t="s">
        <v>16</v>
      </c>
      <c r="G159" s="7" t="s">
        <v>16</v>
      </c>
      <c r="H159" s="7" t="s">
        <v>16</v>
      </c>
      <c r="I159" s="3" t="s">
        <v>1330</v>
      </c>
      <c r="J159" s="3" t="s">
        <v>16</v>
      </c>
      <c r="K159" s="4" t="s">
        <v>1065</v>
      </c>
    </row>
    <row r="160" spans="1:11" ht="32.25" customHeight="1" x14ac:dyDescent="0.35">
      <c r="A160" t="s">
        <v>212</v>
      </c>
      <c r="B160" s="5" t="s">
        <v>20</v>
      </c>
      <c r="C160" t="s">
        <v>35</v>
      </c>
      <c r="D160" t="s">
        <v>14</v>
      </c>
      <c r="E160" t="s">
        <v>15</v>
      </c>
      <c r="F160" s="6" t="s">
        <v>16</v>
      </c>
      <c r="G160" s="7" t="s">
        <v>16</v>
      </c>
      <c r="H160" s="7" t="s">
        <v>16</v>
      </c>
      <c r="I160" s="3" t="s">
        <v>1330</v>
      </c>
      <c r="J160" s="3" t="s">
        <v>16</v>
      </c>
      <c r="K160" s="4" t="s">
        <v>1530</v>
      </c>
    </row>
    <row r="161" spans="1:11" ht="32.25" customHeight="1" x14ac:dyDescent="0.35">
      <c r="A161" t="s">
        <v>212</v>
      </c>
      <c r="B161" s="5" t="s">
        <v>20</v>
      </c>
      <c r="C161" t="s">
        <v>13</v>
      </c>
      <c r="D161" t="s">
        <v>14</v>
      </c>
      <c r="E161" t="s">
        <v>15</v>
      </c>
      <c r="F161" s="6" t="s">
        <v>16</v>
      </c>
      <c r="G161" s="7" t="s">
        <v>16</v>
      </c>
      <c r="H161" s="7" t="s">
        <v>16</v>
      </c>
      <c r="I161" s="3" t="s">
        <v>1330</v>
      </c>
      <c r="J161" s="3" t="s">
        <v>16</v>
      </c>
      <c r="K161" s="4" t="s">
        <v>1531</v>
      </c>
    </row>
    <row r="162" spans="1:11" ht="32.25" customHeight="1" x14ac:dyDescent="0.35">
      <c r="A162" t="s">
        <v>212</v>
      </c>
      <c r="B162" s="5" t="s">
        <v>20</v>
      </c>
      <c r="C162" t="s">
        <v>13</v>
      </c>
      <c r="D162" t="s">
        <v>14</v>
      </c>
      <c r="E162" t="s">
        <v>15</v>
      </c>
      <c r="F162" s="6" t="s">
        <v>16</v>
      </c>
      <c r="G162" s="7" t="s">
        <v>16</v>
      </c>
      <c r="H162" s="7" t="s">
        <v>16</v>
      </c>
      <c r="I162" s="3" t="s">
        <v>1330</v>
      </c>
      <c r="J162" s="3" t="s">
        <v>16</v>
      </c>
      <c r="K162" s="4" t="s">
        <v>1636</v>
      </c>
    </row>
    <row r="163" spans="1:11" ht="32.25" customHeight="1" x14ac:dyDescent="0.35">
      <c r="A163" t="s">
        <v>212</v>
      </c>
      <c r="B163" s="8" t="s">
        <v>54</v>
      </c>
      <c r="C163" t="s">
        <v>13</v>
      </c>
      <c r="D163" t="s">
        <v>14</v>
      </c>
      <c r="E163" t="s">
        <v>15</v>
      </c>
      <c r="F163" s="6" t="s">
        <v>16</v>
      </c>
      <c r="G163" s="7" t="s">
        <v>16</v>
      </c>
      <c r="H163" s="7" t="s">
        <v>16</v>
      </c>
      <c r="I163" s="3" t="s">
        <v>1330</v>
      </c>
      <c r="J163" s="3" t="s">
        <v>16</v>
      </c>
      <c r="K163" s="4" t="s">
        <v>1066</v>
      </c>
    </row>
    <row r="164" spans="1:11" ht="32.25" customHeight="1" x14ac:dyDescent="0.35">
      <c r="A164" t="s">
        <v>215</v>
      </c>
      <c r="B164" s="5" t="s">
        <v>12</v>
      </c>
      <c r="C164" t="s">
        <v>35</v>
      </c>
      <c r="D164" t="s">
        <v>46</v>
      </c>
      <c r="E164" t="s">
        <v>47</v>
      </c>
      <c r="F164" s="2" t="s">
        <v>16</v>
      </c>
      <c r="G164" t="s">
        <v>16</v>
      </c>
      <c r="H164" s="7" t="s">
        <v>16</v>
      </c>
      <c r="I164" s="3" t="s">
        <v>1330</v>
      </c>
      <c r="J164" s="3" t="s">
        <v>22</v>
      </c>
      <c r="K164" s="4" t="s">
        <v>1067</v>
      </c>
    </row>
    <row r="165" spans="1:11" ht="32.25" customHeight="1" x14ac:dyDescent="0.35">
      <c r="A165" t="s">
        <v>216</v>
      </c>
      <c r="B165" s="5" t="s">
        <v>12</v>
      </c>
      <c r="C165" t="s">
        <v>13</v>
      </c>
      <c r="D165" t="s">
        <v>46</v>
      </c>
      <c r="E165" t="s">
        <v>47</v>
      </c>
      <c r="F165" s="6" t="s">
        <v>218</v>
      </c>
      <c r="G165" s="7" t="s">
        <v>219</v>
      </c>
      <c r="H165" s="7" t="s">
        <v>220</v>
      </c>
      <c r="I165" s="3" t="s">
        <v>1330</v>
      </c>
      <c r="J165" s="3" t="s">
        <v>22</v>
      </c>
      <c r="K165" s="4" t="s">
        <v>1068</v>
      </c>
    </row>
    <row r="166" spans="1:11" ht="32.25" customHeight="1" x14ac:dyDescent="0.35">
      <c r="A166" t="s">
        <v>221</v>
      </c>
      <c r="B166" s="5" t="s">
        <v>12</v>
      </c>
      <c r="C166" t="s">
        <v>13</v>
      </c>
      <c r="D166" t="s">
        <v>30</v>
      </c>
      <c r="E166" t="s">
        <v>31</v>
      </c>
      <c r="F166" s="6" t="s">
        <v>16</v>
      </c>
      <c r="G166" s="7" t="s">
        <v>16</v>
      </c>
      <c r="H166" s="7" t="s">
        <v>16</v>
      </c>
      <c r="I166" s="3" t="s">
        <v>16</v>
      </c>
      <c r="J166" s="3" t="s">
        <v>16</v>
      </c>
      <c r="K166" s="4" t="s">
        <v>1398</v>
      </c>
    </row>
    <row r="167" spans="1:11" ht="32.25" customHeight="1" x14ac:dyDescent="0.35">
      <c r="A167" t="s">
        <v>222</v>
      </c>
      <c r="B167" s="5" t="s">
        <v>12</v>
      </c>
      <c r="C167" t="s">
        <v>13</v>
      </c>
      <c r="D167" t="s">
        <v>44</v>
      </c>
      <c r="E167" t="s">
        <v>45</v>
      </c>
      <c r="F167" s="6" t="s">
        <v>16</v>
      </c>
      <c r="G167" s="7" t="s">
        <v>16</v>
      </c>
      <c r="H167" s="7" t="s">
        <v>16</v>
      </c>
      <c r="I167" s="3" t="s">
        <v>16</v>
      </c>
      <c r="J167" s="3" t="s">
        <v>16</v>
      </c>
      <c r="K167" s="4" t="s">
        <v>1637</v>
      </c>
    </row>
    <row r="168" spans="1:11" ht="32.25" customHeight="1" x14ac:dyDescent="0.35">
      <c r="A168" t="s">
        <v>223</v>
      </c>
      <c r="B168" s="5" t="s">
        <v>12</v>
      </c>
      <c r="C168" t="s">
        <v>13</v>
      </c>
      <c r="D168" t="s">
        <v>224</v>
      </c>
      <c r="E168" t="s">
        <v>225</v>
      </c>
      <c r="F168" s="6" t="s">
        <v>16</v>
      </c>
      <c r="G168" s="7" t="s">
        <v>16</v>
      </c>
      <c r="H168" s="7" t="s">
        <v>16</v>
      </c>
      <c r="I168" s="3" t="s">
        <v>16</v>
      </c>
      <c r="J168" s="3" t="s">
        <v>16</v>
      </c>
      <c r="K168" s="4" t="s">
        <v>1336</v>
      </c>
    </row>
    <row r="169" spans="1:11" ht="32.25" customHeight="1" x14ac:dyDescent="0.35">
      <c r="A169" t="s">
        <v>226</v>
      </c>
      <c r="B169" s="5" t="s">
        <v>20</v>
      </c>
      <c r="C169" t="s">
        <v>35</v>
      </c>
      <c r="D169" t="s">
        <v>34</v>
      </c>
      <c r="E169" t="s">
        <v>15</v>
      </c>
      <c r="F169" s="6" t="s">
        <v>16</v>
      </c>
      <c r="G169" s="7" t="s">
        <v>16</v>
      </c>
      <c r="H169" s="7" t="s">
        <v>16</v>
      </c>
      <c r="I169" s="3" t="s">
        <v>1330</v>
      </c>
      <c r="J169" s="3" t="s">
        <v>16</v>
      </c>
      <c r="K169" s="4" t="s">
        <v>1399</v>
      </c>
    </row>
    <row r="170" spans="1:11" ht="32.25" customHeight="1" x14ac:dyDescent="0.35">
      <c r="A170" t="s">
        <v>227</v>
      </c>
      <c r="B170" s="5" t="s">
        <v>12</v>
      </c>
      <c r="C170" t="s">
        <v>13</v>
      </c>
      <c r="D170" t="s">
        <v>30</v>
      </c>
      <c r="E170" t="s">
        <v>31</v>
      </c>
      <c r="F170" s="6" t="s">
        <v>16</v>
      </c>
      <c r="G170" s="7" t="s">
        <v>16</v>
      </c>
      <c r="H170" s="7" t="s">
        <v>16</v>
      </c>
      <c r="I170" s="3" t="s">
        <v>1330</v>
      </c>
      <c r="J170" s="3" t="s">
        <v>16</v>
      </c>
      <c r="K170" s="4" t="s">
        <v>1069</v>
      </c>
    </row>
    <row r="171" spans="1:11" ht="32.25" customHeight="1" x14ac:dyDescent="0.35">
      <c r="A171" t="s">
        <v>228</v>
      </c>
      <c r="B171" s="5" t="s">
        <v>12</v>
      </c>
      <c r="C171" t="s">
        <v>13</v>
      </c>
      <c r="D171" t="s">
        <v>229</v>
      </c>
      <c r="E171" t="s">
        <v>50</v>
      </c>
      <c r="F171" s="6" t="s">
        <v>70</v>
      </c>
      <c r="G171" s="7" t="s">
        <v>59</v>
      </c>
      <c r="H171" s="7" t="s">
        <v>71</v>
      </c>
      <c r="I171" s="3" t="s">
        <v>1330</v>
      </c>
      <c r="J171" s="3" t="s">
        <v>16</v>
      </c>
      <c r="K171" s="4" t="s">
        <v>1382</v>
      </c>
    </row>
    <row r="172" spans="1:11" ht="32.25" customHeight="1" x14ac:dyDescent="0.35">
      <c r="A172" t="s">
        <v>230</v>
      </c>
      <c r="B172" s="5" t="s">
        <v>20</v>
      </c>
      <c r="C172" t="s">
        <v>13</v>
      </c>
      <c r="D172" t="s">
        <v>100</v>
      </c>
      <c r="E172" t="s">
        <v>101</v>
      </c>
      <c r="F172" s="6" t="s">
        <v>231</v>
      </c>
      <c r="G172" s="7" t="s">
        <v>193</v>
      </c>
      <c r="H172" s="7" t="s">
        <v>209</v>
      </c>
      <c r="I172" s="3" t="s">
        <v>1330</v>
      </c>
      <c r="J172" s="3" t="s">
        <v>16</v>
      </c>
      <c r="K172" s="4" t="s">
        <v>1638</v>
      </c>
    </row>
    <row r="173" spans="1:11" ht="32.25" customHeight="1" x14ac:dyDescent="0.35">
      <c r="A173" t="s">
        <v>232</v>
      </c>
      <c r="B173" s="5" t="s">
        <v>12</v>
      </c>
      <c r="C173" t="s">
        <v>13</v>
      </c>
      <c r="D173" t="s">
        <v>151</v>
      </c>
      <c r="E173" t="s">
        <v>40</v>
      </c>
      <c r="F173" s="6" t="s">
        <v>233</v>
      </c>
      <c r="G173" s="7" t="s">
        <v>233</v>
      </c>
      <c r="H173" s="7" t="s">
        <v>234</v>
      </c>
      <c r="I173" s="3" t="s">
        <v>1330</v>
      </c>
      <c r="J173" s="3" t="s">
        <v>22</v>
      </c>
      <c r="K173" s="4" t="s">
        <v>1070</v>
      </c>
    </row>
    <row r="174" spans="1:11" ht="32.25" customHeight="1" x14ac:dyDescent="0.35">
      <c r="A174" t="s">
        <v>235</v>
      </c>
      <c r="B174" s="5" t="s">
        <v>12</v>
      </c>
      <c r="C174" t="s">
        <v>13</v>
      </c>
      <c r="D174" t="s">
        <v>213</v>
      </c>
      <c r="E174" t="s">
        <v>214</v>
      </c>
      <c r="F174" s="6" t="s">
        <v>16</v>
      </c>
      <c r="G174" s="7" t="s">
        <v>16</v>
      </c>
      <c r="H174" s="7" t="s">
        <v>16</v>
      </c>
      <c r="I174" s="3" t="s">
        <v>16</v>
      </c>
      <c r="J174" s="3" t="s">
        <v>16</v>
      </c>
      <c r="K174" s="4" t="s">
        <v>1880</v>
      </c>
    </row>
    <row r="175" spans="1:11" ht="32.25" customHeight="1" x14ac:dyDescent="0.35">
      <c r="A175" t="s">
        <v>235</v>
      </c>
      <c r="B175" s="5" t="s">
        <v>12</v>
      </c>
      <c r="C175" t="s">
        <v>13</v>
      </c>
      <c r="D175" t="s">
        <v>44</v>
      </c>
      <c r="E175" t="s">
        <v>45</v>
      </c>
      <c r="F175" s="2" t="s">
        <v>16</v>
      </c>
      <c r="G175" t="s">
        <v>16</v>
      </c>
      <c r="H175" s="7" t="s">
        <v>16</v>
      </c>
      <c r="I175" s="3" t="s">
        <v>1916</v>
      </c>
      <c r="J175" s="3" t="s">
        <v>16</v>
      </c>
      <c r="K175" s="4" t="s">
        <v>1382</v>
      </c>
    </row>
    <row r="176" spans="1:11" ht="32.25" customHeight="1" x14ac:dyDescent="0.35">
      <c r="A176" t="s">
        <v>236</v>
      </c>
      <c r="B176" s="5" t="s">
        <v>12</v>
      </c>
      <c r="C176" t="s">
        <v>13</v>
      </c>
      <c r="D176" t="s">
        <v>237</v>
      </c>
      <c r="E176" t="s">
        <v>238</v>
      </c>
      <c r="F176" s="6" t="s">
        <v>180</v>
      </c>
      <c r="G176" s="7" t="s">
        <v>181</v>
      </c>
      <c r="H176" s="7" t="s">
        <v>182</v>
      </c>
      <c r="I176" s="3" t="s">
        <v>1330</v>
      </c>
      <c r="J176" s="3" t="s">
        <v>80</v>
      </c>
      <c r="K176" s="4" t="s">
        <v>1071</v>
      </c>
    </row>
    <row r="177" spans="1:11" ht="32.25" customHeight="1" x14ac:dyDescent="0.35">
      <c r="A177" t="s">
        <v>239</v>
      </c>
      <c r="B177" s="5" t="s">
        <v>12</v>
      </c>
      <c r="C177" t="s">
        <v>35</v>
      </c>
      <c r="D177" t="s">
        <v>14</v>
      </c>
      <c r="E177" t="s">
        <v>15</v>
      </c>
      <c r="F177" s="6" t="s">
        <v>16</v>
      </c>
      <c r="G177" s="7" t="s">
        <v>16</v>
      </c>
      <c r="H177" s="7" t="s">
        <v>16</v>
      </c>
      <c r="I177" s="3" t="s">
        <v>16</v>
      </c>
      <c r="J177" s="3" t="s">
        <v>16</v>
      </c>
      <c r="K177" s="4" t="s">
        <v>1639</v>
      </c>
    </row>
    <row r="178" spans="1:11" ht="32.25" customHeight="1" x14ac:dyDescent="0.35">
      <c r="A178" t="s">
        <v>239</v>
      </c>
      <c r="B178" s="5" t="s">
        <v>12</v>
      </c>
      <c r="C178" t="s">
        <v>35</v>
      </c>
      <c r="D178" t="s">
        <v>14</v>
      </c>
      <c r="E178" t="s">
        <v>15</v>
      </c>
      <c r="F178" s="6" t="s">
        <v>16</v>
      </c>
      <c r="G178" s="7" t="s">
        <v>16</v>
      </c>
      <c r="H178" s="7" t="s">
        <v>16</v>
      </c>
      <c r="I178" s="3" t="s">
        <v>16</v>
      </c>
      <c r="J178" s="3" t="s">
        <v>16</v>
      </c>
      <c r="K178" s="4" t="s">
        <v>1836</v>
      </c>
    </row>
    <row r="179" spans="1:11" ht="32.25" customHeight="1" x14ac:dyDescent="0.35">
      <c r="A179" t="s">
        <v>239</v>
      </c>
      <c r="B179" s="8" t="s">
        <v>21</v>
      </c>
      <c r="C179" t="s">
        <v>13</v>
      </c>
      <c r="D179" t="s">
        <v>14</v>
      </c>
      <c r="E179" t="s">
        <v>15</v>
      </c>
      <c r="F179" s="6" t="s">
        <v>16</v>
      </c>
      <c r="G179" s="7" t="s">
        <v>16</v>
      </c>
      <c r="H179" s="7" t="s">
        <v>16</v>
      </c>
      <c r="I179" s="3" t="s">
        <v>16</v>
      </c>
      <c r="J179" s="3" t="s">
        <v>16</v>
      </c>
      <c r="K179" s="4" t="s">
        <v>1881</v>
      </c>
    </row>
    <row r="180" spans="1:11" ht="32.25" customHeight="1" x14ac:dyDescent="0.35">
      <c r="A180" t="s">
        <v>239</v>
      </c>
      <c r="B180" s="5" t="s">
        <v>54</v>
      </c>
      <c r="C180" t="s">
        <v>35</v>
      </c>
      <c r="D180" t="s">
        <v>51</v>
      </c>
      <c r="E180" t="s">
        <v>52</v>
      </c>
      <c r="F180" s="6" t="s">
        <v>16</v>
      </c>
      <c r="G180" s="7" t="s">
        <v>16</v>
      </c>
      <c r="H180" s="7" t="s">
        <v>16</v>
      </c>
      <c r="I180" s="3" t="s">
        <v>16</v>
      </c>
      <c r="J180" s="3" t="s">
        <v>16</v>
      </c>
      <c r="K180" s="4" t="s">
        <v>1532</v>
      </c>
    </row>
    <row r="181" spans="1:11" ht="32.25" customHeight="1" x14ac:dyDescent="0.35">
      <c r="A181" t="s">
        <v>239</v>
      </c>
      <c r="B181" s="8" t="s">
        <v>55</v>
      </c>
      <c r="C181" t="s">
        <v>35</v>
      </c>
      <c r="D181" t="s">
        <v>78</v>
      </c>
      <c r="E181" t="s">
        <v>52</v>
      </c>
      <c r="F181" s="6" t="s">
        <v>16</v>
      </c>
      <c r="G181" s="7" t="s">
        <v>16</v>
      </c>
      <c r="H181" s="7" t="s">
        <v>16</v>
      </c>
      <c r="I181" s="3" t="s">
        <v>16</v>
      </c>
      <c r="J181" s="3" t="s">
        <v>16</v>
      </c>
      <c r="K181" s="4" t="s">
        <v>1072</v>
      </c>
    </row>
    <row r="182" spans="1:11" ht="32.25" customHeight="1" x14ac:dyDescent="0.35">
      <c r="A182" t="s">
        <v>239</v>
      </c>
      <c r="B182" s="5" t="s">
        <v>56</v>
      </c>
      <c r="C182" t="s">
        <v>35</v>
      </c>
      <c r="D182" t="s">
        <v>14</v>
      </c>
      <c r="E182" t="s">
        <v>15</v>
      </c>
      <c r="F182" s="6" t="s">
        <v>16</v>
      </c>
      <c r="G182" s="7" t="s">
        <v>16</v>
      </c>
      <c r="H182" s="7" t="s">
        <v>16</v>
      </c>
      <c r="I182" s="3" t="s">
        <v>16</v>
      </c>
      <c r="J182" s="3" t="s">
        <v>16</v>
      </c>
      <c r="K182" s="4" t="s">
        <v>1073</v>
      </c>
    </row>
    <row r="183" spans="1:11" ht="32.25" customHeight="1" x14ac:dyDescent="0.35">
      <c r="A183" t="s">
        <v>240</v>
      </c>
      <c r="B183" s="5" t="s">
        <v>12</v>
      </c>
      <c r="C183" t="s">
        <v>35</v>
      </c>
      <c r="D183" t="s">
        <v>30</v>
      </c>
      <c r="E183" t="s">
        <v>31</v>
      </c>
      <c r="F183" s="6" t="s">
        <v>16</v>
      </c>
      <c r="G183" s="7" t="s">
        <v>16</v>
      </c>
      <c r="H183" s="7" t="s">
        <v>16</v>
      </c>
      <c r="I183" s="3" t="s">
        <v>16</v>
      </c>
      <c r="J183" s="3" t="s">
        <v>16</v>
      </c>
      <c r="K183" s="4" t="s">
        <v>1640</v>
      </c>
    </row>
    <row r="184" spans="1:11" ht="32.25" customHeight="1" x14ac:dyDescent="0.35">
      <c r="A184" t="s">
        <v>240</v>
      </c>
      <c r="B184" s="5" t="s">
        <v>48</v>
      </c>
      <c r="C184" t="s">
        <v>13</v>
      </c>
      <c r="D184" t="s">
        <v>30</v>
      </c>
      <c r="E184" t="s">
        <v>31</v>
      </c>
      <c r="F184" s="6" t="s">
        <v>16</v>
      </c>
      <c r="G184" s="7" t="s">
        <v>16</v>
      </c>
      <c r="H184" s="7" t="s">
        <v>16</v>
      </c>
      <c r="I184" s="3" t="s">
        <v>16</v>
      </c>
      <c r="J184" s="3" t="s">
        <v>16</v>
      </c>
      <c r="K184" s="4" t="s">
        <v>1074</v>
      </c>
    </row>
    <row r="185" spans="1:11" ht="32.25" customHeight="1" x14ac:dyDescent="0.35">
      <c r="A185" t="s">
        <v>241</v>
      </c>
      <c r="B185" s="5" t="s">
        <v>12</v>
      </c>
      <c r="C185" t="s">
        <v>13</v>
      </c>
      <c r="D185" t="s">
        <v>30</v>
      </c>
      <c r="E185" t="s">
        <v>31</v>
      </c>
      <c r="F185" s="6" t="s">
        <v>16</v>
      </c>
      <c r="G185" s="7" t="s">
        <v>16</v>
      </c>
      <c r="H185" s="7" t="s">
        <v>16</v>
      </c>
      <c r="I185" s="3" t="s">
        <v>1330</v>
      </c>
      <c r="J185" s="3" t="s">
        <v>16</v>
      </c>
      <c r="K185" s="4" t="s">
        <v>1641</v>
      </c>
    </row>
    <row r="186" spans="1:11" ht="32.25" customHeight="1" x14ac:dyDescent="0.35">
      <c r="A186" t="s">
        <v>242</v>
      </c>
      <c r="B186" s="5" t="s">
        <v>53</v>
      </c>
      <c r="C186" t="s">
        <v>13</v>
      </c>
      <c r="D186" t="s">
        <v>34</v>
      </c>
      <c r="E186" t="s">
        <v>15</v>
      </c>
      <c r="F186" s="6" t="s">
        <v>243</v>
      </c>
      <c r="G186" s="7" t="s">
        <v>91</v>
      </c>
      <c r="H186" s="7" t="s">
        <v>28</v>
      </c>
      <c r="I186" s="3" t="s">
        <v>1330</v>
      </c>
      <c r="J186" s="3" t="s">
        <v>22</v>
      </c>
      <c r="K186" s="4" t="s">
        <v>1400</v>
      </c>
    </row>
    <row r="187" spans="1:11" ht="32.25" customHeight="1" x14ac:dyDescent="0.35">
      <c r="A187" t="s">
        <v>244</v>
      </c>
      <c r="B187" s="8" t="s">
        <v>94</v>
      </c>
      <c r="C187" t="s">
        <v>13</v>
      </c>
      <c r="D187" t="s">
        <v>34</v>
      </c>
      <c r="E187" t="s">
        <v>15</v>
      </c>
      <c r="F187" s="6" t="s">
        <v>16</v>
      </c>
      <c r="G187" s="7" t="s">
        <v>16</v>
      </c>
      <c r="H187" s="7" t="s">
        <v>16</v>
      </c>
      <c r="I187" s="3" t="s">
        <v>16</v>
      </c>
      <c r="J187" s="3" t="s">
        <v>16</v>
      </c>
      <c r="K187" s="4" t="s">
        <v>1401</v>
      </c>
    </row>
    <row r="188" spans="1:11" ht="32.25" customHeight="1" x14ac:dyDescent="0.35">
      <c r="A188" t="s">
        <v>245</v>
      </c>
      <c r="B188" s="5" t="s">
        <v>12</v>
      </c>
      <c r="C188" t="s">
        <v>13</v>
      </c>
      <c r="D188" t="s">
        <v>30</v>
      </c>
      <c r="E188" t="s">
        <v>31</v>
      </c>
      <c r="F188" s="6" t="s">
        <v>16</v>
      </c>
      <c r="G188" s="7" t="s">
        <v>16</v>
      </c>
      <c r="H188" s="7" t="s">
        <v>16</v>
      </c>
      <c r="I188" s="3" t="s">
        <v>1330</v>
      </c>
      <c r="J188" s="3" t="s">
        <v>16</v>
      </c>
      <c r="K188" s="4" t="s">
        <v>1402</v>
      </c>
    </row>
    <row r="189" spans="1:11" ht="32.25" customHeight="1" x14ac:dyDescent="0.35">
      <c r="A189" t="s">
        <v>245</v>
      </c>
      <c r="B189" s="8" t="s">
        <v>94</v>
      </c>
      <c r="C189" t="s">
        <v>13</v>
      </c>
      <c r="D189" t="s">
        <v>30</v>
      </c>
      <c r="E189" t="s">
        <v>31</v>
      </c>
      <c r="F189" s="6" t="s">
        <v>16</v>
      </c>
      <c r="G189" s="7" t="s">
        <v>16</v>
      </c>
      <c r="H189" s="7" t="s">
        <v>16</v>
      </c>
      <c r="I189" s="3" t="s">
        <v>1330</v>
      </c>
      <c r="J189" s="3" t="s">
        <v>16</v>
      </c>
      <c r="K189" s="4" t="s">
        <v>1075</v>
      </c>
    </row>
    <row r="190" spans="1:11" ht="32.25" customHeight="1" x14ac:dyDescent="0.35">
      <c r="A190" t="s">
        <v>246</v>
      </c>
      <c r="B190" s="5" t="s">
        <v>12</v>
      </c>
      <c r="C190" t="s">
        <v>13</v>
      </c>
      <c r="D190" t="s">
        <v>213</v>
      </c>
      <c r="E190" t="s">
        <v>214</v>
      </c>
      <c r="F190" s="2" t="s">
        <v>16</v>
      </c>
      <c r="G190" t="s">
        <v>16</v>
      </c>
      <c r="H190" s="7" t="s">
        <v>16</v>
      </c>
      <c r="I190" s="3" t="s">
        <v>16</v>
      </c>
      <c r="J190" s="3" t="s">
        <v>16</v>
      </c>
      <c r="K190" s="4" t="s">
        <v>1403</v>
      </c>
    </row>
    <row r="191" spans="1:11" ht="32.25" customHeight="1" x14ac:dyDescent="0.35">
      <c r="A191" t="s">
        <v>246</v>
      </c>
      <c r="B191" s="5" t="s">
        <v>12</v>
      </c>
      <c r="C191" t="s">
        <v>13</v>
      </c>
      <c r="D191" t="s">
        <v>213</v>
      </c>
      <c r="E191" t="s">
        <v>214</v>
      </c>
      <c r="F191" s="2" t="s">
        <v>16</v>
      </c>
      <c r="G191" t="s">
        <v>16</v>
      </c>
      <c r="H191" s="7" t="s">
        <v>16</v>
      </c>
      <c r="I191" s="3" t="s">
        <v>16</v>
      </c>
      <c r="J191" s="3" t="s">
        <v>16</v>
      </c>
      <c r="K191" s="4" t="s">
        <v>1404</v>
      </c>
    </row>
    <row r="192" spans="1:11" ht="32.25" customHeight="1" x14ac:dyDescent="0.35">
      <c r="A192" t="s">
        <v>246</v>
      </c>
      <c r="B192" s="5" t="s">
        <v>12</v>
      </c>
      <c r="C192" t="s">
        <v>13</v>
      </c>
      <c r="D192" t="s">
        <v>213</v>
      </c>
      <c r="E192" t="s">
        <v>214</v>
      </c>
      <c r="F192" s="2" t="s">
        <v>16</v>
      </c>
      <c r="G192" t="s">
        <v>16</v>
      </c>
      <c r="H192" s="7" t="s">
        <v>16</v>
      </c>
      <c r="I192" s="3" t="s">
        <v>1330</v>
      </c>
      <c r="J192" s="3" t="s">
        <v>16</v>
      </c>
      <c r="K192" s="4" t="s">
        <v>1642</v>
      </c>
    </row>
    <row r="193" spans="1:11" ht="32.25" customHeight="1" x14ac:dyDescent="0.35">
      <c r="A193" t="s">
        <v>246</v>
      </c>
      <c r="B193" s="5" t="s">
        <v>12</v>
      </c>
      <c r="C193" t="s">
        <v>13</v>
      </c>
      <c r="D193" t="s">
        <v>213</v>
      </c>
      <c r="E193" t="s">
        <v>214</v>
      </c>
      <c r="F193" s="2" t="s">
        <v>16</v>
      </c>
      <c r="G193" t="s">
        <v>16</v>
      </c>
      <c r="H193" s="7" t="s">
        <v>16</v>
      </c>
      <c r="I193" s="3" t="s">
        <v>1330</v>
      </c>
      <c r="J193" s="3" t="s">
        <v>16</v>
      </c>
      <c r="K193" s="4" t="s">
        <v>1643</v>
      </c>
    </row>
    <row r="194" spans="1:11" ht="32.25" customHeight="1" x14ac:dyDescent="0.35">
      <c r="A194" t="s">
        <v>246</v>
      </c>
      <c r="B194" s="5" t="s">
        <v>12</v>
      </c>
      <c r="C194" t="s">
        <v>13</v>
      </c>
      <c r="D194" t="s">
        <v>30</v>
      </c>
      <c r="E194" t="s">
        <v>31</v>
      </c>
      <c r="F194" s="2" t="s">
        <v>16</v>
      </c>
      <c r="G194" t="s">
        <v>16</v>
      </c>
      <c r="H194" s="7" t="s">
        <v>16</v>
      </c>
      <c r="I194" s="3" t="s">
        <v>1330</v>
      </c>
      <c r="J194" s="3" t="s">
        <v>16</v>
      </c>
      <c r="K194" s="4" t="s">
        <v>1533</v>
      </c>
    </row>
    <row r="195" spans="1:11" ht="32.25" customHeight="1" x14ac:dyDescent="0.35">
      <c r="A195" t="s">
        <v>246</v>
      </c>
      <c r="B195" s="5" t="s">
        <v>12</v>
      </c>
      <c r="C195" t="s">
        <v>13</v>
      </c>
      <c r="D195" t="s">
        <v>213</v>
      </c>
      <c r="E195" t="s">
        <v>214</v>
      </c>
      <c r="F195" s="2" t="s">
        <v>16</v>
      </c>
      <c r="G195" t="s">
        <v>16</v>
      </c>
      <c r="H195" s="7" t="s">
        <v>16</v>
      </c>
      <c r="I195" s="3" t="s">
        <v>1330</v>
      </c>
      <c r="J195" s="3" t="s">
        <v>43</v>
      </c>
      <c r="K195" s="4" t="s">
        <v>1405</v>
      </c>
    </row>
    <row r="196" spans="1:11" ht="32.25" customHeight="1" x14ac:dyDescent="0.35">
      <c r="A196" t="s">
        <v>246</v>
      </c>
      <c r="B196" s="5" t="s">
        <v>20</v>
      </c>
      <c r="C196" t="s">
        <v>13</v>
      </c>
      <c r="D196" t="s">
        <v>213</v>
      </c>
      <c r="E196" t="s">
        <v>214</v>
      </c>
      <c r="F196" s="2" t="s">
        <v>16</v>
      </c>
      <c r="G196" t="s">
        <v>16</v>
      </c>
      <c r="H196" s="7" t="s">
        <v>16</v>
      </c>
      <c r="I196" s="3" t="s">
        <v>1915</v>
      </c>
      <c r="J196" s="3" t="s">
        <v>16</v>
      </c>
      <c r="K196" s="4" t="s">
        <v>1076</v>
      </c>
    </row>
    <row r="197" spans="1:11" ht="32.25" customHeight="1" x14ac:dyDescent="0.35">
      <c r="A197" t="s">
        <v>246</v>
      </c>
      <c r="B197" s="8" t="s">
        <v>94</v>
      </c>
      <c r="C197" t="s">
        <v>35</v>
      </c>
      <c r="D197" t="s">
        <v>213</v>
      </c>
      <c r="E197" t="s">
        <v>214</v>
      </c>
      <c r="F197" s="2" t="s">
        <v>16</v>
      </c>
      <c r="G197" t="s">
        <v>16</v>
      </c>
      <c r="H197" s="7" t="s">
        <v>16</v>
      </c>
      <c r="I197" s="3" t="s">
        <v>1330</v>
      </c>
      <c r="J197" s="3" t="s">
        <v>16</v>
      </c>
      <c r="K197" s="4" t="s">
        <v>1406</v>
      </c>
    </row>
    <row r="198" spans="1:11" ht="32.25" customHeight="1" x14ac:dyDescent="0.35">
      <c r="A198" t="s">
        <v>246</v>
      </c>
      <c r="B198" s="5" t="s">
        <v>53</v>
      </c>
      <c r="C198" t="s">
        <v>13</v>
      </c>
      <c r="D198" t="s">
        <v>213</v>
      </c>
      <c r="E198" t="s">
        <v>214</v>
      </c>
      <c r="F198" s="6" t="s">
        <v>16</v>
      </c>
      <c r="G198" s="7" t="s">
        <v>16</v>
      </c>
      <c r="H198" s="7" t="s">
        <v>16</v>
      </c>
      <c r="I198" s="3" t="s">
        <v>1330</v>
      </c>
      <c r="J198" s="3" t="s">
        <v>16</v>
      </c>
      <c r="K198" s="4" t="s">
        <v>1534</v>
      </c>
    </row>
    <row r="199" spans="1:11" ht="32.25" customHeight="1" x14ac:dyDescent="0.35">
      <c r="A199" t="s">
        <v>246</v>
      </c>
      <c r="B199" s="8" t="s">
        <v>53</v>
      </c>
      <c r="C199" t="s">
        <v>13</v>
      </c>
      <c r="D199" t="s">
        <v>213</v>
      </c>
      <c r="E199" t="s">
        <v>214</v>
      </c>
      <c r="F199" s="2" t="s">
        <v>16</v>
      </c>
      <c r="G199" t="s">
        <v>16</v>
      </c>
      <c r="H199" s="7" t="s">
        <v>16</v>
      </c>
      <c r="I199" s="3" t="s">
        <v>16</v>
      </c>
      <c r="J199" s="3" t="s">
        <v>16</v>
      </c>
      <c r="K199" s="4" t="s">
        <v>1644</v>
      </c>
    </row>
    <row r="200" spans="1:11" ht="32.25" customHeight="1" x14ac:dyDescent="0.35">
      <c r="A200" t="s">
        <v>246</v>
      </c>
      <c r="B200" s="5" t="s">
        <v>53</v>
      </c>
      <c r="C200" t="s">
        <v>13</v>
      </c>
      <c r="D200" t="s">
        <v>30</v>
      </c>
      <c r="E200" t="s">
        <v>31</v>
      </c>
      <c r="F200" s="2" t="s">
        <v>16</v>
      </c>
      <c r="G200" t="s">
        <v>16</v>
      </c>
      <c r="H200" s="7" t="s">
        <v>16</v>
      </c>
      <c r="I200" s="3" t="s">
        <v>16</v>
      </c>
      <c r="J200" s="3" t="s">
        <v>16</v>
      </c>
      <c r="K200" s="4" t="s">
        <v>1535</v>
      </c>
    </row>
    <row r="201" spans="1:11" ht="32.25" customHeight="1" x14ac:dyDescent="0.35">
      <c r="A201" t="s">
        <v>246</v>
      </c>
      <c r="B201" s="8" t="s">
        <v>37</v>
      </c>
      <c r="C201" t="s">
        <v>13</v>
      </c>
      <c r="D201" t="s">
        <v>213</v>
      </c>
      <c r="E201" t="s">
        <v>214</v>
      </c>
      <c r="F201" s="2" t="s">
        <v>16</v>
      </c>
      <c r="G201" t="s">
        <v>16</v>
      </c>
      <c r="H201" s="7" t="s">
        <v>16</v>
      </c>
      <c r="I201" s="3" t="s">
        <v>1330</v>
      </c>
      <c r="J201" s="3" t="s">
        <v>16</v>
      </c>
      <c r="K201" s="4" t="s">
        <v>1077</v>
      </c>
    </row>
    <row r="202" spans="1:11" ht="32.25" customHeight="1" x14ac:dyDescent="0.35">
      <c r="A202" t="s">
        <v>246</v>
      </c>
      <c r="B202" s="5" t="s">
        <v>37</v>
      </c>
      <c r="C202" t="s">
        <v>35</v>
      </c>
      <c r="D202" t="s">
        <v>213</v>
      </c>
      <c r="E202" t="s">
        <v>214</v>
      </c>
      <c r="F202" s="2" t="s">
        <v>16</v>
      </c>
      <c r="G202" t="s">
        <v>16</v>
      </c>
      <c r="H202" s="7" t="s">
        <v>16</v>
      </c>
      <c r="I202" s="3" t="s">
        <v>1330</v>
      </c>
      <c r="J202" s="3" t="s">
        <v>16</v>
      </c>
      <c r="K202" s="4" t="s">
        <v>1078</v>
      </c>
    </row>
    <row r="203" spans="1:11" ht="32.25" customHeight="1" x14ac:dyDescent="0.35">
      <c r="A203" t="s">
        <v>246</v>
      </c>
      <c r="B203" s="8" t="s">
        <v>37</v>
      </c>
      <c r="C203" t="s">
        <v>13</v>
      </c>
      <c r="D203" t="s">
        <v>213</v>
      </c>
      <c r="E203" t="s">
        <v>214</v>
      </c>
      <c r="F203" s="2" t="s">
        <v>16</v>
      </c>
      <c r="G203" t="s">
        <v>16</v>
      </c>
      <c r="H203" s="7" t="s">
        <v>16</v>
      </c>
      <c r="I203" s="3" t="s">
        <v>1330</v>
      </c>
      <c r="J203" s="3" t="s">
        <v>16</v>
      </c>
      <c r="K203" s="4" t="s">
        <v>1079</v>
      </c>
    </row>
    <row r="204" spans="1:11" ht="32.25" customHeight="1" x14ac:dyDescent="0.35">
      <c r="A204" t="s">
        <v>246</v>
      </c>
      <c r="B204" s="5" t="s">
        <v>54</v>
      </c>
      <c r="C204" t="s">
        <v>13</v>
      </c>
      <c r="D204" t="s">
        <v>213</v>
      </c>
      <c r="E204" t="s">
        <v>214</v>
      </c>
      <c r="F204" s="2" t="s">
        <v>16</v>
      </c>
      <c r="G204" t="s">
        <v>16</v>
      </c>
      <c r="H204" s="7" t="s">
        <v>16</v>
      </c>
      <c r="I204" s="3" t="s">
        <v>1330</v>
      </c>
      <c r="J204" s="3" t="s">
        <v>16</v>
      </c>
      <c r="K204" s="4" t="s">
        <v>1645</v>
      </c>
    </row>
    <row r="205" spans="1:11" ht="32.25" customHeight="1" x14ac:dyDescent="0.35">
      <c r="A205" t="s">
        <v>246</v>
      </c>
      <c r="B205" s="8" t="s">
        <v>55</v>
      </c>
      <c r="C205" t="s">
        <v>13</v>
      </c>
      <c r="D205" t="s">
        <v>213</v>
      </c>
      <c r="E205" t="s">
        <v>214</v>
      </c>
      <c r="F205" s="6" t="s">
        <v>16</v>
      </c>
      <c r="G205" s="7" t="s">
        <v>16</v>
      </c>
      <c r="H205" s="7" t="s">
        <v>16</v>
      </c>
      <c r="I205" s="3" t="s">
        <v>1330</v>
      </c>
      <c r="J205" s="3" t="s">
        <v>16</v>
      </c>
      <c r="K205" s="4" t="s">
        <v>1646</v>
      </c>
    </row>
    <row r="206" spans="1:11" ht="32.25" customHeight="1" x14ac:dyDescent="0.35">
      <c r="A206" t="s">
        <v>246</v>
      </c>
      <c r="B206" s="5" t="s">
        <v>56</v>
      </c>
      <c r="C206" t="s">
        <v>13</v>
      </c>
      <c r="D206" t="s">
        <v>213</v>
      </c>
      <c r="E206" t="s">
        <v>214</v>
      </c>
      <c r="F206" s="2" t="s">
        <v>16</v>
      </c>
      <c r="G206" t="s">
        <v>16</v>
      </c>
      <c r="H206" s="7" t="s">
        <v>16</v>
      </c>
      <c r="I206" s="3" t="s">
        <v>1330</v>
      </c>
      <c r="J206" s="3" t="s">
        <v>16</v>
      </c>
      <c r="K206" s="4" t="s">
        <v>1080</v>
      </c>
    </row>
    <row r="207" spans="1:11" ht="32.25" customHeight="1" x14ac:dyDescent="0.35">
      <c r="A207" t="s">
        <v>247</v>
      </c>
      <c r="B207" s="8" t="s">
        <v>56</v>
      </c>
      <c r="C207" t="s">
        <v>35</v>
      </c>
      <c r="D207" t="s">
        <v>14</v>
      </c>
      <c r="E207" t="s">
        <v>15</v>
      </c>
      <c r="F207" s="6" t="s">
        <v>16</v>
      </c>
      <c r="G207" s="7" t="s">
        <v>16</v>
      </c>
      <c r="H207" s="7" t="s">
        <v>16</v>
      </c>
      <c r="I207" s="3" t="s">
        <v>1330</v>
      </c>
      <c r="J207" s="3" t="s">
        <v>16</v>
      </c>
      <c r="K207" s="4" t="s">
        <v>1081</v>
      </c>
    </row>
    <row r="208" spans="1:11" ht="32.25" customHeight="1" x14ac:dyDescent="0.35">
      <c r="A208" t="s">
        <v>247</v>
      </c>
      <c r="B208" s="5" t="s">
        <v>56</v>
      </c>
      <c r="C208" t="s">
        <v>13</v>
      </c>
      <c r="D208" t="s">
        <v>14</v>
      </c>
      <c r="E208" t="s">
        <v>15</v>
      </c>
      <c r="F208" s="6" t="s">
        <v>16</v>
      </c>
      <c r="G208" s="7" t="s">
        <v>16</v>
      </c>
      <c r="H208" s="7" t="s">
        <v>16</v>
      </c>
      <c r="I208" s="3" t="s">
        <v>16</v>
      </c>
      <c r="J208" s="3" t="s">
        <v>16</v>
      </c>
      <c r="K208" s="4" t="s">
        <v>1536</v>
      </c>
    </row>
    <row r="209" spans="1:11" ht="32.25" customHeight="1" x14ac:dyDescent="0.35">
      <c r="A209" t="s">
        <v>248</v>
      </c>
      <c r="B209" s="5" t="s">
        <v>12</v>
      </c>
      <c r="C209" t="s">
        <v>13</v>
      </c>
      <c r="D209" t="s">
        <v>132</v>
      </c>
      <c r="E209" t="s">
        <v>133</v>
      </c>
      <c r="F209" s="6" t="s">
        <v>249</v>
      </c>
      <c r="G209" s="7" t="s">
        <v>16</v>
      </c>
      <c r="H209" s="7" t="s">
        <v>250</v>
      </c>
      <c r="I209" s="3" t="s">
        <v>1330</v>
      </c>
      <c r="J209" s="3" t="s">
        <v>22</v>
      </c>
      <c r="K209" s="4" t="s">
        <v>1082</v>
      </c>
    </row>
    <row r="210" spans="1:11" ht="32.25" customHeight="1" x14ac:dyDescent="0.35">
      <c r="A210" t="s">
        <v>251</v>
      </c>
      <c r="B210" s="5" t="s">
        <v>54</v>
      </c>
      <c r="C210" t="s">
        <v>35</v>
      </c>
      <c r="D210" t="s">
        <v>30</v>
      </c>
      <c r="E210" t="s">
        <v>31</v>
      </c>
      <c r="F210" s="6" t="s">
        <v>252</v>
      </c>
      <c r="G210" s="7" t="s">
        <v>252</v>
      </c>
      <c r="H210" s="7" t="s">
        <v>16</v>
      </c>
      <c r="I210" s="3" t="s">
        <v>1330</v>
      </c>
      <c r="J210" s="3" t="s">
        <v>22</v>
      </c>
      <c r="K210" s="4" t="s">
        <v>1837</v>
      </c>
    </row>
    <row r="211" spans="1:11" ht="32.25" customHeight="1" x14ac:dyDescent="0.35">
      <c r="A211" t="s">
        <v>253</v>
      </c>
      <c r="B211" s="8" t="s">
        <v>48</v>
      </c>
      <c r="C211" t="s">
        <v>13</v>
      </c>
      <c r="D211" t="s">
        <v>24</v>
      </c>
      <c r="E211" t="s">
        <v>19</v>
      </c>
      <c r="F211" s="2" t="s">
        <v>16</v>
      </c>
      <c r="G211" t="s">
        <v>16</v>
      </c>
      <c r="H211" s="7" t="s">
        <v>16</v>
      </c>
      <c r="I211" s="3" t="s">
        <v>16</v>
      </c>
      <c r="J211" s="3" t="s">
        <v>16</v>
      </c>
      <c r="K211" s="4" t="s">
        <v>1838</v>
      </c>
    </row>
    <row r="212" spans="1:11" ht="32.25" customHeight="1" x14ac:dyDescent="0.35">
      <c r="A212" t="s">
        <v>254</v>
      </c>
      <c r="B212" s="5" t="s">
        <v>12</v>
      </c>
      <c r="C212" t="s">
        <v>13</v>
      </c>
      <c r="D212" t="s">
        <v>24</v>
      </c>
      <c r="E212" t="s">
        <v>31</v>
      </c>
      <c r="F212" s="2" t="s">
        <v>16</v>
      </c>
      <c r="G212" t="s">
        <v>16</v>
      </c>
      <c r="H212" s="7" t="s">
        <v>16</v>
      </c>
      <c r="I212" s="3" t="s">
        <v>1330</v>
      </c>
      <c r="J212" s="3" t="s">
        <v>16</v>
      </c>
      <c r="K212" s="4" t="s">
        <v>1083</v>
      </c>
    </row>
    <row r="213" spans="1:11" ht="32.25" customHeight="1" x14ac:dyDescent="0.35">
      <c r="A213" t="s">
        <v>255</v>
      </c>
      <c r="B213" s="8" t="s">
        <v>56</v>
      </c>
      <c r="C213" t="s">
        <v>13</v>
      </c>
      <c r="D213" t="s">
        <v>256</v>
      </c>
      <c r="E213" t="s">
        <v>118</v>
      </c>
      <c r="F213" s="6" t="s">
        <v>16</v>
      </c>
      <c r="G213" s="7" t="s">
        <v>16</v>
      </c>
      <c r="H213" s="7" t="s">
        <v>16</v>
      </c>
      <c r="I213" s="3" t="s">
        <v>1330</v>
      </c>
      <c r="J213" s="3" t="s">
        <v>16</v>
      </c>
      <c r="K213" s="4" t="s">
        <v>1084</v>
      </c>
    </row>
    <row r="214" spans="1:11" ht="32.25" customHeight="1" x14ac:dyDescent="0.35">
      <c r="A214" t="s">
        <v>257</v>
      </c>
      <c r="B214" s="5" t="s">
        <v>54</v>
      </c>
      <c r="C214" t="s">
        <v>35</v>
      </c>
      <c r="D214" t="s">
        <v>34</v>
      </c>
      <c r="E214" t="s">
        <v>15</v>
      </c>
      <c r="F214" s="6" t="s">
        <v>16</v>
      </c>
      <c r="G214" s="7" t="s">
        <v>16</v>
      </c>
      <c r="H214" s="7" t="s">
        <v>16</v>
      </c>
      <c r="I214" s="3" t="s">
        <v>1330</v>
      </c>
      <c r="J214" s="3" t="s">
        <v>22</v>
      </c>
      <c r="K214" s="4" t="s">
        <v>1085</v>
      </c>
    </row>
    <row r="215" spans="1:11" ht="32.25" customHeight="1" x14ac:dyDescent="0.35">
      <c r="A215" t="s">
        <v>258</v>
      </c>
      <c r="B215" s="8" t="s">
        <v>55</v>
      </c>
      <c r="C215" t="s">
        <v>13</v>
      </c>
      <c r="D215" t="s">
        <v>259</v>
      </c>
      <c r="E215" t="s">
        <v>118</v>
      </c>
      <c r="F215" s="6" t="s">
        <v>16</v>
      </c>
      <c r="G215" s="7" t="s">
        <v>16</v>
      </c>
      <c r="H215" s="7" t="s">
        <v>16</v>
      </c>
      <c r="I215" s="3" t="s">
        <v>1330</v>
      </c>
      <c r="J215" s="3" t="s">
        <v>16</v>
      </c>
      <c r="K215" s="4" t="s">
        <v>1086</v>
      </c>
    </row>
    <row r="216" spans="1:11" ht="32.25" customHeight="1" x14ac:dyDescent="0.35">
      <c r="A216" t="s">
        <v>260</v>
      </c>
      <c r="B216" s="5" t="s">
        <v>12</v>
      </c>
      <c r="C216" t="s">
        <v>13</v>
      </c>
      <c r="D216" t="s">
        <v>24</v>
      </c>
      <c r="E216" t="s">
        <v>25</v>
      </c>
      <c r="F216" s="9" t="s">
        <v>99</v>
      </c>
      <c r="G216" s="7" t="s">
        <v>16</v>
      </c>
      <c r="H216" s="7" t="s">
        <v>16</v>
      </c>
      <c r="I216" s="3" t="s">
        <v>1330</v>
      </c>
      <c r="J216" s="3" t="s">
        <v>16</v>
      </c>
      <c r="K216" s="4" t="s">
        <v>1087</v>
      </c>
    </row>
    <row r="217" spans="1:11" ht="32.25" customHeight="1" x14ac:dyDescent="0.35">
      <c r="A217" t="s">
        <v>261</v>
      </c>
      <c r="B217" s="8" t="s">
        <v>48</v>
      </c>
      <c r="C217" t="s">
        <v>35</v>
      </c>
      <c r="D217" t="s">
        <v>18</v>
      </c>
      <c r="E217" t="s">
        <v>19</v>
      </c>
      <c r="F217" s="6" t="s">
        <v>262</v>
      </c>
      <c r="G217" s="7" t="s">
        <v>181</v>
      </c>
      <c r="H217" s="7" t="s">
        <v>209</v>
      </c>
      <c r="I217" s="3" t="s">
        <v>1330</v>
      </c>
      <c r="J217" s="3" t="s">
        <v>22</v>
      </c>
      <c r="K217" s="4" t="s">
        <v>1647</v>
      </c>
    </row>
    <row r="218" spans="1:11" ht="32.25" customHeight="1" x14ac:dyDescent="0.35">
      <c r="A218" t="s">
        <v>263</v>
      </c>
      <c r="B218" s="5" t="s">
        <v>94</v>
      </c>
      <c r="C218" t="s">
        <v>13</v>
      </c>
      <c r="D218" t="s">
        <v>18</v>
      </c>
      <c r="E218" t="s">
        <v>19</v>
      </c>
      <c r="F218" s="6" t="s">
        <v>16</v>
      </c>
      <c r="G218" s="7" t="s">
        <v>16</v>
      </c>
      <c r="H218" s="7" t="s">
        <v>16</v>
      </c>
      <c r="I218" s="3" t="s">
        <v>1330</v>
      </c>
      <c r="J218" s="3" t="s">
        <v>16</v>
      </c>
      <c r="K218" s="4" t="s">
        <v>1369</v>
      </c>
    </row>
    <row r="219" spans="1:11" ht="32.25" customHeight="1" x14ac:dyDescent="0.35">
      <c r="A219" t="s">
        <v>264</v>
      </c>
      <c r="B219" s="5" t="s">
        <v>12</v>
      </c>
      <c r="C219" t="s">
        <v>13</v>
      </c>
      <c r="D219" t="s">
        <v>30</v>
      </c>
      <c r="E219" t="s">
        <v>31</v>
      </c>
      <c r="F219" s="6" t="s">
        <v>16</v>
      </c>
      <c r="G219" s="7" t="s">
        <v>16</v>
      </c>
      <c r="H219" s="7" t="s">
        <v>16</v>
      </c>
      <c r="I219" s="3" t="s">
        <v>16</v>
      </c>
      <c r="J219" s="3" t="s">
        <v>16</v>
      </c>
      <c r="K219" s="4" t="s">
        <v>1648</v>
      </c>
    </row>
    <row r="220" spans="1:11" ht="32.25" customHeight="1" x14ac:dyDescent="0.35">
      <c r="A220" t="s">
        <v>265</v>
      </c>
      <c r="B220" s="5" t="s">
        <v>12</v>
      </c>
      <c r="C220" t="s">
        <v>35</v>
      </c>
      <c r="D220" t="s">
        <v>30</v>
      </c>
      <c r="E220" t="s">
        <v>31</v>
      </c>
      <c r="F220" s="6" t="s">
        <v>16</v>
      </c>
      <c r="G220" s="7" t="s">
        <v>16</v>
      </c>
      <c r="H220" s="7" t="s">
        <v>16</v>
      </c>
      <c r="I220" s="3" t="s">
        <v>16</v>
      </c>
      <c r="J220" s="3" t="s">
        <v>16</v>
      </c>
      <c r="K220" s="4" t="s">
        <v>1649</v>
      </c>
    </row>
    <row r="221" spans="1:11" ht="32.25" customHeight="1" x14ac:dyDescent="0.35">
      <c r="A221" t="s">
        <v>266</v>
      </c>
      <c r="B221" s="8" t="s">
        <v>56</v>
      </c>
      <c r="C221" t="s">
        <v>35</v>
      </c>
      <c r="D221" t="s">
        <v>30</v>
      </c>
      <c r="E221" t="s">
        <v>31</v>
      </c>
      <c r="F221" s="6" t="s">
        <v>16</v>
      </c>
      <c r="G221" s="7" t="s">
        <v>16</v>
      </c>
      <c r="H221" s="7" t="s">
        <v>16</v>
      </c>
      <c r="I221" s="3" t="s">
        <v>1330</v>
      </c>
      <c r="J221" s="3" t="s">
        <v>16</v>
      </c>
      <c r="K221" s="4" t="s">
        <v>1839</v>
      </c>
    </row>
    <row r="222" spans="1:11" ht="32.25" customHeight="1" x14ac:dyDescent="0.35">
      <c r="A222" t="s">
        <v>267</v>
      </c>
      <c r="B222" s="5" t="s">
        <v>12</v>
      </c>
      <c r="C222" t="s">
        <v>13</v>
      </c>
      <c r="D222" t="s">
        <v>44</v>
      </c>
      <c r="E222" t="s">
        <v>45</v>
      </c>
      <c r="F222" s="6" t="s">
        <v>16</v>
      </c>
      <c r="G222" s="7" t="s">
        <v>16</v>
      </c>
      <c r="H222" s="7" t="s">
        <v>16</v>
      </c>
      <c r="I222" s="3" t="s">
        <v>16</v>
      </c>
      <c r="J222" s="3" t="s">
        <v>16</v>
      </c>
      <c r="K222" s="4" t="s">
        <v>1337</v>
      </c>
    </row>
    <row r="223" spans="1:11" ht="32.25" customHeight="1" x14ac:dyDescent="0.35">
      <c r="A223" t="s">
        <v>267</v>
      </c>
      <c r="B223" s="5" t="s">
        <v>20</v>
      </c>
      <c r="C223" t="s">
        <v>13</v>
      </c>
      <c r="D223" t="s">
        <v>44</v>
      </c>
      <c r="E223" t="s">
        <v>45</v>
      </c>
      <c r="F223" s="6" t="s">
        <v>16</v>
      </c>
      <c r="G223" s="7" t="s">
        <v>16</v>
      </c>
      <c r="H223" s="7" t="s">
        <v>16</v>
      </c>
      <c r="I223" s="3" t="s">
        <v>16</v>
      </c>
      <c r="J223" s="3" t="s">
        <v>16</v>
      </c>
      <c r="K223" s="4" t="s">
        <v>1088</v>
      </c>
    </row>
    <row r="224" spans="1:11" ht="32.25" customHeight="1" x14ac:dyDescent="0.35">
      <c r="A224" t="s">
        <v>267</v>
      </c>
      <c r="B224" s="5" t="s">
        <v>56</v>
      </c>
      <c r="C224" t="s">
        <v>13</v>
      </c>
      <c r="D224" t="s">
        <v>44</v>
      </c>
      <c r="E224" t="s">
        <v>45</v>
      </c>
      <c r="F224" s="6" t="s">
        <v>16</v>
      </c>
      <c r="G224" s="7" t="s">
        <v>16</v>
      </c>
      <c r="H224" s="7" t="s">
        <v>16</v>
      </c>
      <c r="I224" s="3" t="s">
        <v>16</v>
      </c>
      <c r="J224" s="3" t="s">
        <v>16</v>
      </c>
      <c r="K224" s="4" t="s">
        <v>1089</v>
      </c>
    </row>
    <row r="225" spans="1:11" ht="32.25" customHeight="1" x14ac:dyDescent="0.35">
      <c r="A225" t="s">
        <v>268</v>
      </c>
      <c r="B225" s="5" t="s">
        <v>12</v>
      </c>
      <c r="C225" t="s">
        <v>13</v>
      </c>
      <c r="D225" t="s">
        <v>30</v>
      </c>
      <c r="E225" t="s">
        <v>31</v>
      </c>
      <c r="F225" s="6" t="s">
        <v>16</v>
      </c>
      <c r="G225" s="7" t="s">
        <v>16</v>
      </c>
      <c r="H225" s="7" t="s">
        <v>16</v>
      </c>
      <c r="I225" s="3" t="s">
        <v>16</v>
      </c>
      <c r="J225" s="3" t="s">
        <v>16</v>
      </c>
      <c r="K225" s="4" t="s">
        <v>1840</v>
      </c>
    </row>
    <row r="226" spans="1:11" ht="32.25" customHeight="1" x14ac:dyDescent="0.35">
      <c r="A226" t="s">
        <v>268</v>
      </c>
      <c r="B226" s="5" t="s">
        <v>21</v>
      </c>
      <c r="C226" t="s">
        <v>13</v>
      </c>
      <c r="D226" t="s">
        <v>44</v>
      </c>
      <c r="E226" t="s">
        <v>45</v>
      </c>
      <c r="F226" s="6" t="s">
        <v>16</v>
      </c>
      <c r="G226" s="7" t="s">
        <v>16</v>
      </c>
      <c r="H226" s="7" t="s">
        <v>16</v>
      </c>
      <c r="I226" s="3" t="s">
        <v>16</v>
      </c>
      <c r="J226" s="3" t="s">
        <v>16</v>
      </c>
      <c r="K226" s="4" t="s">
        <v>1905</v>
      </c>
    </row>
    <row r="227" spans="1:11" ht="32.25" customHeight="1" x14ac:dyDescent="0.35">
      <c r="A227" t="s">
        <v>269</v>
      </c>
      <c r="B227" s="5" t="s">
        <v>12</v>
      </c>
      <c r="C227" t="s">
        <v>13</v>
      </c>
      <c r="D227" t="s">
        <v>24</v>
      </c>
      <c r="E227" t="s">
        <v>45</v>
      </c>
      <c r="F227" s="2" t="s">
        <v>16</v>
      </c>
      <c r="G227" t="s">
        <v>16</v>
      </c>
      <c r="H227" s="7" t="s">
        <v>16</v>
      </c>
      <c r="I227" s="3" t="s">
        <v>1330</v>
      </c>
      <c r="J227" s="3" t="s">
        <v>16</v>
      </c>
      <c r="K227" s="4" t="s">
        <v>1856</v>
      </c>
    </row>
    <row r="228" spans="1:11" ht="32.25" customHeight="1" x14ac:dyDescent="0.35">
      <c r="A228" t="s">
        <v>270</v>
      </c>
      <c r="B228" s="5" t="s">
        <v>54</v>
      </c>
      <c r="C228" t="s">
        <v>13</v>
      </c>
      <c r="D228" t="s">
        <v>49</v>
      </c>
      <c r="E228" t="s">
        <v>50</v>
      </c>
      <c r="F228" s="6" t="s">
        <v>139</v>
      </c>
      <c r="G228" s="7" t="s">
        <v>140</v>
      </c>
      <c r="H228" s="7" t="s">
        <v>122</v>
      </c>
      <c r="I228" s="3" t="s">
        <v>1330</v>
      </c>
      <c r="J228" s="3" t="s">
        <v>80</v>
      </c>
      <c r="K228" s="4" t="s">
        <v>1090</v>
      </c>
    </row>
    <row r="229" spans="1:11" ht="32.25" customHeight="1" x14ac:dyDescent="0.35">
      <c r="A229" t="s">
        <v>272</v>
      </c>
      <c r="B229" s="5" t="s">
        <v>20</v>
      </c>
      <c r="C229" t="s">
        <v>35</v>
      </c>
      <c r="D229" t="s">
        <v>51</v>
      </c>
      <c r="E229" t="s">
        <v>52</v>
      </c>
      <c r="F229" s="6" t="s">
        <v>16</v>
      </c>
      <c r="G229" s="7" t="s">
        <v>16</v>
      </c>
      <c r="H229" s="7" t="s">
        <v>16</v>
      </c>
      <c r="I229" s="3" t="s">
        <v>1330</v>
      </c>
      <c r="J229" s="3" t="s">
        <v>16</v>
      </c>
      <c r="K229" s="4" t="s">
        <v>1091</v>
      </c>
    </row>
    <row r="230" spans="1:11" ht="32.25" customHeight="1" x14ac:dyDescent="0.35">
      <c r="A230" t="s">
        <v>273</v>
      </c>
      <c r="B230" s="5" t="s">
        <v>12</v>
      </c>
      <c r="C230" t="s">
        <v>35</v>
      </c>
      <c r="D230" t="s">
        <v>276</v>
      </c>
      <c r="E230" t="s">
        <v>50</v>
      </c>
      <c r="F230" s="6" t="s">
        <v>16</v>
      </c>
      <c r="G230" s="7" t="s">
        <v>16</v>
      </c>
      <c r="H230" s="7" t="s">
        <v>16</v>
      </c>
      <c r="I230" s="3" t="s">
        <v>1330</v>
      </c>
      <c r="J230" s="3" t="s">
        <v>16</v>
      </c>
      <c r="K230" s="4" t="s">
        <v>1650</v>
      </c>
    </row>
    <row r="231" spans="1:11" ht="32.25" customHeight="1" x14ac:dyDescent="0.35">
      <c r="A231" t="s">
        <v>275</v>
      </c>
      <c r="B231" s="5" t="s">
        <v>20</v>
      </c>
      <c r="C231" t="s">
        <v>35</v>
      </c>
      <c r="D231" t="s">
        <v>276</v>
      </c>
      <c r="E231" t="s">
        <v>50</v>
      </c>
      <c r="F231" s="6" t="s">
        <v>16</v>
      </c>
      <c r="G231" s="7" t="s">
        <v>16</v>
      </c>
      <c r="H231" s="7" t="s">
        <v>16</v>
      </c>
      <c r="I231" s="3" t="s">
        <v>1330</v>
      </c>
      <c r="J231" s="3" t="s">
        <v>16</v>
      </c>
      <c r="K231" s="4" t="s">
        <v>1651</v>
      </c>
    </row>
    <row r="232" spans="1:11" ht="32.25" customHeight="1" x14ac:dyDescent="0.35">
      <c r="A232" t="s">
        <v>277</v>
      </c>
      <c r="B232" s="5" t="s">
        <v>12</v>
      </c>
      <c r="C232" t="s">
        <v>13</v>
      </c>
      <c r="D232" t="s">
        <v>44</v>
      </c>
      <c r="E232" t="s">
        <v>45</v>
      </c>
      <c r="F232" s="6" t="s">
        <v>16</v>
      </c>
      <c r="G232" s="7" t="s">
        <v>16</v>
      </c>
      <c r="H232" s="7" t="s">
        <v>16</v>
      </c>
      <c r="I232" s="3" t="s">
        <v>16</v>
      </c>
      <c r="J232" s="3" t="s">
        <v>16</v>
      </c>
      <c r="K232" s="4" t="s">
        <v>1092</v>
      </c>
    </row>
    <row r="233" spans="1:11" ht="32.25" customHeight="1" x14ac:dyDescent="0.35">
      <c r="A233" t="s">
        <v>278</v>
      </c>
      <c r="B233" s="5" t="s">
        <v>12</v>
      </c>
      <c r="C233" t="s">
        <v>35</v>
      </c>
      <c r="D233" t="s">
        <v>24</v>
      </c>
      <c r="E233" t="s">
        <v>279</v>
      </c>
      <c r="F233" s="6" t="s">
        <v>16</v>
      </c>
      <c r="G233" s="7" t="s">
        <v>16</v>
      </c>
      <c r="H233" s="7" t="s">
        <v>16</v>
      </c>
      <c r="I233" s="3" t="s">
        <v>16</v>
      </c>
      <c r="J233" s="3" t="s">
        <v>16</v>
      </c>
      <c r="K233" s="4" t="s">
        <v>1652</v>
      </c>
    </row>
    <row r="234" spans="1:11" ht="32.25" customHeight="1" x14ac:dyDescent="0.35">
      <c r="A234" t="s">
        <v>280</v>
      </c>
      <c r="B234" s="5" t="s">
        <v>12</v>
      </c>
      <c r="C234" t="s">
        <v>13</v>
      </c>
      <c r="D234" t="s">
        <v>30</v>
      </c>
      <c r="E234" t="s">
        <v>31</v>
      </c>
      <c r="F234" s="6" t="s">
        <v>16</v>
      </c>
      <c r="G234" s="7" t="s">
        <v>16</v>
      </c>
      <c r="H234" s="7" t="s">
        <v>16</v>
      </c>
      <c r="I234" s="3" t="s">
        <v>1330</v>
      </c>
      <c r="J234" s="3" t="s">
        <v>16</v>
      </c>
      <c r="K234" s="4" t="s">
        <v>1653</v>
      </c>
    </row>
    <row r="235" spans="1:11" ht="32.25" customHeight="1" x14ac:dyDescent="0.35">
      <c r="A235" t="s">
        <v>281</v>
      </c>
      <c r="B235" s="5" t="s">
        <v>12</v>
      </c>
      <c r="C235" t="s">
        <v>35</v>
      </c>
      <c r="D235" t="s">
        <v>14</v>
      </c>
      <c r="E235" t="s">
        <v>15</v>
      </c>
      <c r="F235" s="6" t="s">
        <v>16</v>
      </c>
      <c r="G235" s="7" t="s">
        <v>16</v>
      </c>
      <c r="H235" s="7" t="s">
        <v>16</v>
      </c>
      <c r="I235" s="3" t="s">
        <v>1330</v>
      </c>
      <c r="J235" s="3" t="s">
        <v>16</v>
      </c>
      <c r="K235" s="4" t="s">
        <v>1093</v>
      </c>
    </row>
    <row r="236" spans="1:11" ht="32.25" customHeight="1" x14ac:dyDescent="0.35">
      <c r="A236" t="s">
        <v>281</v>
      </c>
      <c r="B236" s="5" t="s">
        <v>12</v>
      </c>
      <c r="C236" t="s">
        <v>35</v>
      </c>
      <c r="D236" t="s">
        <v>34</v>
      </c>
      <c r="E236" t="s">
        <v>15</v>
      </c>
      <c r="F236" s="6" t="s">
        <v>16</v>
      </c>
      <c r="G236" s="7" t="s">
        <v>16</v>
      </c>
      <c r="H236" s="7" t="s">
        <v>16</v>
      </c>
      <c r="I236" s="3" t="s">
        <v>1330</v>
      </c>
      <c r="J236" s="3" t="s">
        <v>16</v>
      </c>
      <c r="K236" s="4" t="s">
        <v>1882</v>
      </c>
    </row>
    <row r="237" spans="1:11" ht="32.25" customHeight="1" x14ac:dyDescent="0.35">
      <c r="A237" t="s">
        <v>281</v>
      </c>
      <c r="B237" s="5" t="s">
        <v>12</v>
      </c>
      <c r="C237" t="s">
        <v>13</v>
      </c>
      <c r="D237" t="s">
        <v>282</v>
      </c>
      <c r="E237" t="s">
        <v>15</v>
      </c>
      <c r="F237" s="6" t="s">
        <v>16</v>
      </c>
      <c r="G237" s="7" t="s">
        <v>16</v>
      </c>
      <c r="H237" s="7" t="s">
        <v>16</v>
      </c>
      <c r="I237" s="3" t="s">
        <v>1330</v>
      </c>
      <c r="J237" s="3" t="s">
        <v>16</v>
      </c>
      <c r="K237" s="4" t="s">
        <v>1654</v>
      </c>
    </row>
    <row r="238" spans="1:11" ht="32.25" customHeight="1" x14ac:dyDescent="0.35">
      <c r="A238" t="s">
        <v>281</v>
      </c>
      <c r="B238" s="5" t="s">
        <v>12</v>
      </c>
      <c r="C238" t="s">
        <v>35</v>
      </c>
      <c r="D238" t="s">
        <v>34</v>
      </c>
      <c r="E238" t="s">
        <v>15</v>
      </c>
      <c r="F238" s="6" t="s">
        <v>16</v>
      </c>
      <c r="G238" s="7" t="s">
        <v>16</v>
      </c>
      <c r="H238" s="7" t="s">
        <v>16</v>
      </c>
      <c r="I238" s="3" t="s">
        <v>1330</v>
      </c>
      <c r="J238" s="3" t="s">
        <v>16</v>
      </c>
      <c r="K238" s="4" t="s">
        <v>1407</v>
      </c>
    </row>
    <row r="239" spans="1:11" ht="32.25" customHeight="1" x14ac:dyDescent="0.35">
      <c r="A239" t="s">
        <v>281</v>
      </c>
      <c r="B239" s="5" t="s">
        <v>12</v>
      </c>
      <c r="C239" t="s">
        <v>35</v>
      </c>
      <c r="D239" t="s">
        <v>176</v>
      </c>
      <c r="E239" t="s">
        <v>40</v>
      </c>
      <c r="F239" s="6" t="s">
        <v>16</v>
      </c>
      <c r="G239" s="7" t="s">
        <v>16</v>
      </c>
      <c r="H239" s="7" t="s">
        <v>16</v>
      </c>
      <c r="I239" s="3" t="s">
        <v>1330</v>
      </c>
      <c r="J239" s="3" t="s">
        <v>16</v>
      </c>
      <c r="K239" s="4" t="s">
        <v>1093</v>
      </c>
    </row>
    <row r="240" spans="1:11" ht="32.25" customHeight="1" x14ac:dyDescent="0.35">
      <c r="A240" t="s">
        <v>281</v>
      </c>
      <c r="B240" s="5" t="s">
        <v>12</v>
      </c>
      <c r="C240" t="s">
        <v>35</v>
      </c>
      <c r="D240" t="s">
        <v>51</v>
      </c>
      <c r="E240" t="s">
        <v>52</v>
      </c>
      <c r="F240" s="6" t="s">
        <v>16</v>
      </c>
      <c r="G240" s="7" t="s">
        <v>16</v>
      </c>
      <c r="H240" s="7" t="s">
        <v>16</v>
      </c>
      <c r="I240" s="3" t="s">
        <v>1330</v>
      </c>
      <c r="J240" s="3" t="s">
        <v>16</v>
      </c>
      <c r="K240" s="4" t="s">
        <v>1655</v>
      </c>
    </row>
    <row r="241" spans="1:11" ht="32.25" customHeight="1" x14ac:dyDescent="0.35">
      <c r="A241" t="s">
        <v>281</v>
      </c>
      <c r="B241" s="8" t="s">
        <v>21</v>
      </c>
      <c r="C241" t="s">
        <v>13</v>
      </c>
      <c r="D241" t="s">
        <v>34</v>
      </c>
      <c r="E241" t="s">
        <v>15</v>
      </c>
      <c r="F241" s="6" t="s">
        <v>16</v>
      </c>
      <c r="G241" s="7" t="s">
        <v>16</v>
      </c>
      <c r="H241" s="7" t="s">
        <v>16</v>
      </c>
      <c r="I241" s="3" t="s">
        <v>1330</v>
      </c>
      <c r="J241" s="3" t="s">
        <v>16</v>
      </c>
      <c r="K241" s="4" t="s">
        <v>1537</v>
      </c>
    </row>
    <row r="242" spans="1:11" ht="32.25" customHeight="1" x14ac:dyDescent="0.35">
      <c r="A242" t="s">
        <v>281</v>
      </c>
      <c r="B242" s="5" t="s">
        <v>21</v>
      </c>
      <c r="C242" t="s">
        <v>35</v>
      </c>
      <c r="D242" t="s">
        <v>44</v>
      </c>
      <c r="E242" t="s">
        <v>45</v>
      </c>
      <c r="F242" s="6" t="s">
        <v>16</v>
      </c>
      <c r="G242" s="7" t="s">
        <v>16</v>
      </c>
      <c r="H242" s="7" t="s">
        <v>16</v>
      </c>
      <c r="I242" s="3" t="s">
        <v>1330</v>
      </c>
      <c r="J242" s="3" t="s">
        <v>16</v>
      </c>
      <c r="K242" s="4" t="s">
        <v>1094</v>
      </c>
    </row>
    <row r="243" spans="1:11" ht="32.25" customHeight="1" x14ac:dyDescent="0.35">
      <c r="A243" t="s">
        <v>283</v>
      </c>
      <c r="B243" s="5" t="s">
        <v>12</v>
      </c>
      <c r="C243" t="s">
        <v>13</v>
      </c>
      <c r="D243" t="s">
        <v>284</v>
      </c>
      <c r="E243" t="s">
        <v>105</v>
      </c>
      <c r="F243" s="6" t="s">
        <v>16</v>
      </c>
      <c r="G243" s="7" t="s">
        <v>16</v>
      </c>
      <c r="H243" s="7" t="s">
        <v>16</v>
      </c>
      <c r="I243" s="3" t="s">
        <v>16</v>
      </c>
      <c r="J243" s="3" t="s">
        <v>16</v>
      </c>
      <c r="K243" s="4" t="s">
        <v>1095</v>
      </c>
    </row>
    <row r="244" spans="1:11" ht="32.25" customHeight="1" x14ac:dyDescent="0.35">
      <c r="A244" t="s">
        <v>285</v>
      </c>
      <c r="B244" s="5" t="s">
        <v>54</v>
      </c>
      <c r="C244" t="s">
        <v>13</v>
      </c>
      <c r="D244" t="s">
        <v>30</v>
      </c>
      <c r="E244" t="s">
        <v>31</v>
      </c>
      <c r="F244" s="6" t="s">
        <v>286</v>
      </c>
      <c r="G244" s="7" t="s">
        <v>287</v>
      </c>
      <c r="H244" s="7" t="s">
        <v>288</v>
      </c>
      <c r="I244" s="3" t="s">
        <v>1330</v>
      </c>
      <c r="J244" s="3" t="s">
        <v>80</v>
      </c>
      <c r="K244" s="4" t="s">
        <v>1656</v>
      </c>
    </row>
    <row r="245" spans="1:11" ht="32.25" customHeight="1" x14ac:dyDescent="0.35">
      <c r="A245" t="s">
        <v>289</v>
      </c>
      <c r="B245" s="5" t="s">
        <v>12</v>
      </c>
      <c r="C245" t="s">
        <v>13</v>
      </c>
      <c r="D245" t="s">
        <v>34</v>
      </c>
      <c r="E245" t="s">
        <v>15</v>
      </c>
      <c r="F245" s="6" t="s">
        <v>290</v>
      </c>
      <c r="G245" s="7" t="s">
        <v>91</v>
      </c>
      <c r="H245" s="7" t="s">
        <v>154</v>
      </c>
      <c r="I245" s="3" t="s">
        <v>1330</v>
      </c>
      <c r="J245" s="3" t="s">
        <v>22</v>
      </c>
      <c r="K245" s="4" t="s">
        <v>1096</v>
      </c>
    </row>
    <row r="246" spans="1:11" ht="32.25" customHeight="1" x14ac:dyDescent="0.35">
      <c r="A246" t="s">
        <v>291</v>
      </c>
      <c r="B246" s="5" t="s">
        <v>12</v>
      </c>
      <c r="C246" t="s">
        <v>13</v>
      </c>
      <c r="D246" t="s">
        <v>34</v>
      </c>
      <c r="E246" t="s">
        <v>15</v>
      </c>
      <c r="F246" s="6" t="s">
        <v>292</v>
      </c>
      <c r="G246" s="7" t="s">
        <v>140</v>
      </c>
      <c r="H246" s="7" t="s">
        <v>97</v>
      </c>
      <c r="I246" s="3" t="s">
        <v>1330</v>
      </c>
      <c r="J246" s="3" t="s">
        <v>22</v>
      </c>
      <c r="K246" s="4" t="s">
        <v>1097</v>
      </c>
    </row>
    <row r="247" spans="1:11" ht="32.25" customHeight="1" x14ac:dyDescent="0.35">
      <c r="A247" t="s">
        <v>293</v>
      </c>
      <c r="B247" s="5" t="s">
        <v>12</v>
      </c>
      <c r="C247" t="s">
        <v>13</v>
      </c>
      <c r="D247" t="s">
        <v>24</v>
      </c>
      <c r="E247" t="s">
        <v>84</v>
      </c>
      <c r="F247" s="6" t="s">
        <v>16</v>
      </c>
      <c r="G247" s="7" t="s">
        <v>16</v>
      </c>
      <c r="H247" s="7" t="s">
        <v>16</v>
      </c>
      <c r="I247" s="3" t="s">
        <v>1916</v>
      </c>
      <c r="J247" s="3" t="s">
        <v>16</v>
      </c>
      <c r="K247" s="4" t="s">
        <v>1657</v>
      </c>
    </row>
    <row r="248" spans="1:11" ht="32.25" customHeight="1" x14ac:dyDescent="0.35">
      <c r="A248" t="s">
        <v>294</v>
      </c>
      <c r="B248" s="5" t="s">
        <v>20</v>
      </c>
      <c r="C248" t="s">
        <v>35</v>
      </c>
      <c r="D248" t="s">
        <v>132</v>
      </c>
      <c r="E248" t="s">
        <v>133</v>
      </c>
      <c r="F248" s="6" t="s">
        <v>192</v>
      </c>
      <c r="G248" s="7" t="s">
        <v>193</v>
      </c>
      <c r="H248" s="7" t="s">
        <v>182</v>
      </c>
      <c r="I248" s="3" t="s">
        <v>1330</v>
      </c>
      <c r="J248" s="3" t="s">
        <v>22</v>
      </c>
      <c r="K248" s="4" t="s">
        <v>1658</v>
      </c>
    </row>
    <row r="249" spans="1:11" ht="32.25" customHeight="1" x14ac:dyDescent="0.35">
      <c r="A249" t="s">
        <v>295</v>
      </c>
      <c r="B249" s="5" t="s">
        <v>12</v>
      </c>
      <c r="C249" t="s">
        <v>13</v>
      </c>
      <c r="D249" t="s">
        <v>296</v>
      </c>
      <c r="E249" t="s">
        <v>297</v>
      </c>
      <c r="F249" s="6" t="s">
        <v>16</v>
      </c>
      <c r="G249" s="7" t="s">
        <v>16</v>
      </c>
      <c r="H249" s="7" t="s">
        <v>16</v>
      </c>
      <c r="I249" s="3" t="s">
        <v>16</v>
      </c>
      <c r="J249" s="3" t="s">
        <v>16</v>
      </c>
      <c r="K249" s="4" t="s">
        <v>1098</v>
      </c>
    </row>
    <row r="250" spans="1:11" ht="32.25" customHeight="1" x14ac:dyDescent="0.35">
      <c r="A250" t="s">
        <v>298</v>
      </c>
      <c r="B250" s="5" t="s">
        <v>12</v>
      </c>
      <c r="C250" t="s">
        <v>13</v>
      </c>
      <c r="D250" t="s">
        <v>14</v>
      </c>
      <c r="E250" t="s">
        <v>15</v>
      </c>
      <c r="F250" s="6" t="s">
        <v>16</v>
      </c>
      <c r="G250" s="7" t="s">
        <v>16</v>
      </c>
      <c r="H250" s="7" t="s">
        <v>16</v>
      </c>
      <c r="I250" s="3" t="s">
        <v>1330</v>
      </c>
      <c r="J250" s="3" t="s">
        <v>16</v>
      </c>
      <c r="K250" s="4" t="s">
        <v>1099</v>
      </c>
    </row>
    <row r="251" spans="1:11" ht="32.25" customHeight="1" x14ac:dyDescent="0.35">
      <c r="A251" t="s">
        <v>299</v>
      </c>
      <c r="B251" s="5" t="s">
        <v>12</v>
      </c>
      <c r="C251" t="s">
        <v>13</v>
      </c>
      <c r="D251" t="s">
        <v>30</v>
      </c>
      <c r="E251" t="s">
        <v>31</v>
      </c>
      <c r="F251" s="6" t="s">
        <v>16</v>
      </c>
      <c r="G251" s="7" t="s">
        <v>16</v>
      </c>
      <c r="H251" s="7" t="s">
        <v>16</v>
      </c>
      <c r="I251" s="3" t="s">
        <v>1330</v>
      </c>
      <c r="J251" s="3" t="s">
        <v>16</v>
      </c>
      <c r="K251" s="4" t="s">
        <v>1538</v>
      </c>
    </row>
    <row r="252" spans="1:11" ht="32.25" customHeight="1" x14ac:dyDescent="0.35">
      <c r="A252" t="s">
        <v>300</v>
      </c>
      <c r="B252" s="5" t="s">
        <v>12</v>
      </c>
      <c r="C252" t="s">
        <v>13</v>
      </c>
      <c r="D252" t="s">
        <v>301</v>
      </c>
      <c r="E252" t="s">
        <v>52</v>
      </c>
      <c r="F252" s="6" t="s">
        <v>16</v>
      </c>
      <c r="G252" s="7" t="s">
        <v>16</v>
      </c>
      <c r="H252" s="7" t="s">
        <v>16</v>
      </c>
      <c r="I252" s="3" t="s">
        <v>16</v>
      </c>
      <c r="J252" s="3" t="s">
        <v>16</v>
      </c>
      <c r="K252" s="4" t="s">
        <v>1100</v>
      </c>
    </row>
    <row r="253" spans="1:11" ht="32.25" customHeight="1" x14ac:dyDescent="0.35">
      <c r="A253" t="s">
        <v>302</v>
      </c>
      <c r="B253" s="5" t="s">
        <v>12</v>
      </c>
      <c r="C253" t="s">
        <v>35</v>
      </c>
      <c r="D253" t="s">
        <v>49</v>
      </c>
      <c r="E253" t="s">
        <v>50</v>
      </c>
      <c r="F253" s="6" t="s">
        <v>26</v>
      </c>
      <c r="G253" s="7" t="s">
        <v>27</v>
      </c>
      <c r="H253" s="7" t="s">
        <v>28</v>
      </c>
      <c r="I253" s="3" t="s">
        <v>1330</v>
      </c>
      <c r="J253" s="3" t="s">
        <v>22</v>
      </c>
      <c r="K253" s="4" t="s">
        <v>1539</v>
      </c>
    </row>
    <row r="254" spans="1:11" ht="32.25" customHeight="1" x14ac:dyDescent="0.35">
      <c r="A254" t="s">
        <v>303</v>
      </c>
      <c r="B254" s="5" t="s">
        <v>12</v>
      </c>
      <c r="C254" t="s">
        <v>13</v>
      </c>
      <c r="D254" t="s">
        <v>34</v>
      </c>
      <c r="E254" t="s">
        <v>15</v>
      </c>
      <c r="F254" s="6" t="s">
        <v>16</v>
      </c>
      <c r="G254" s="7" t="s">
        <v>16</v>
      </c>
      <c r="H254" s="7" t="s">
        <v>16</v>
      </c>
      <c r="I254" s="3" t="s">
        <v>16</v>
      </c>
      <c r="J254" s="3" t="s">
        <v>16</v>
      </c>
      <c r="K254" s="4" t="s">
        <v>1912</v>
      </c>
    </row>
    <row r="255" spans="1:11" ht="32.25" customHeight="1" x14ac:dyDescent="0.35">
      <c r="A255" t="s">
        <v>303</v>
      </c>
      <c r="B255" s="5" t="s">
        <v>20</v>
      </c>
      <c r="C255" t="s">
        <v>13</v>
      </c>
      <c r="D255" t="s">
        <v>34</v>
      </c>
      <c r="E255" t="s">
        <v>15</v>
      </c>
      <c r="F255" s="6" t="s">
        <v>16</v>
      </c>
      <c r="G255" s="7" t="s">
        <v>16</v>
      </c>
      <c r="H255" s="7" t="s">
        <v>16</v>
      </c>
      <c r="I255" s="3" t="s">
        <v>16</v>
      </c>
      <c r="J255" s="3" t="s">
        <v>16</v>
      </c>
      <c r="K255" s="4" t="s">
        <v>1659</v>
      </c>
    </row>
    <row r="256" spans="1:11" ht="32.25" customHeight="1" x14ac:dyDescent="0.35">
      <c r="A256" t="s">
        <v>304</v>
      </c>
      <c r="B256" s="5" t="s">
        <v>21</v>
      </c>
      <c r="C256" t="s">
        <v>35</v>
      </c>
      <c r="D256" t="s">
        <v>14</v>
      </c>
      <c r="E256" t="s">
        <v>15</v>
      </c>
      <c r="F256" s="6" t="s">
        <v>305</v>
      </c>
      <c r="G256" s="7" t="s">
        <v>305</v>
      </c>
      <c r="H256" s="7" t="s">
        <v>305</v>
      </c>
      <c r="I256" s="3" t="s">
        <v>1330</v>
      </c>
      <c r="J256" s="3" t="s">
        <v>22</v>
      </c>
      <c r="K256" s="4" t="s">
        <v>1660</v>
      </c>
    </row>
    <row r="257" spans="1:11" ht="32.25" customHeight="1" x14ac:dyDescent="0.35">
      <c r="A257" t="s">
        <v>306</v>
      </c>
      <c r="B257" s="5" t="s">
        <v>12</v>
      </c>
      <c r="C257" t="s">
        <v>13</v>
      </c>
      <c r="D257" t="s">
        <v>44</v>
      </c>
      <c r="E257" t="s">
        <v>45</v>
      </c>
      <c r="F257" s="6" t="s">
        <v>16</v>
      </c>
      <c r="G257" s="7" t="s">
        <v>16</v>
      </c>
      <c r="H257" s="7" t="s">
        <v>16</v>
      </c>
      <c r="I257" s="3" t="s">
        <v>16</v>
      </c>
      <c r="J257" s="3" t="s">
        <v>16</v>
      </c>
      <c r="K257" s="4" t="s">
        <v>1661</v>
      </c>
    </row>
    <row r="258" spans="1:11" ht="32.25" customHeight="1" x14ac:dyDescent="0.35">
      <c r="A258" t="s">
        <v>307</v>
      </c>
      <c r="B258" s="5" t="s">
        <v>56</v>
      </c>
      <c r="C258" t="s">
        <v>13</v>
      </c>
      <c r="D258" t="s">
        <v>24</v>
      </c>
      <c r="E258" t="s">
        <v>31</v>
      </c>
      <c r="F258" s="2" t="s">
        <v>16</v>
      </c>
      <c r="G258" t="s">
        <v>16</v>
      </c>
      <c r="H258" s="7" t="s">
        <v>16</v>
      </c>
      <c r="I258" s="3" t="s">
        <v>1330</v>
      </c>
      <c r="J258" s="3" t="s">
        <v>16</v>
      </c>
      <c r="K258" s="4" t="s">
        <v>1540</v>
      </c>
    </row>
    <row r="259" spans="1:11" ht="32.25" customHeight="1" x14ac:dyDescent="0.35">
      <c r="A259" t="s">
        <v>308</v>
      </c>
      <c r="B259" s="5" t="s">
        <v>12</v>
      </c>
      <c r="C259" t="s">
        <v>13</v>
      </c>
      <c r="D259" t="s">
        <v>309</v>
      </c>
      <c r="E259" t="s">
        <v>214</v>
      </c>
      <c r="F259" s="2" t="s">
        <v>310</v>
      </c>
      <c r="G259" t="s">
        <v>311</v>
      </c>
      <c r="H259" t="s">
        <v>312</v>
      </c>
      <c r="I259" s="3" t="s">
        <v>1330</v>
      </c>
      <c r="J259" s="3" t="s">
        <v>22</v>
      </c>
      <c r="K259" s="4" t="s">
        <v>1662</v>
      </c>
    </row>
    <row r="260" spans="1:11" ht="32.25" customHeight="1" x14ac:dyDescent="0.35">
      <c r="A260" t="s">
        <v>313</v>
      </c>
      <c r="B260" s="5" t="s">
        <v>94</v>
      </c>
      <c r="C260" t="s">
        <v>13</v>
      </c>
      <c r="D260" t="s">
        <v>44</v>
      </c>
      <c r="E260" t="s">
        <v>45</v>
      </c>
      <c r="F260" s="6" t="s">
        <v>16</v>
      </c>
      <c r="G260" s="7" t="s">
        <v>16</v>
      </c>
      <c r="H260" s="7" t="s">
        <v>16</v>
      </c>
      <c r="I260" s="3" t="s">
        <v>16</v>
      </c>
      <c r="J260" s="3" t="s">
        <v>16</v>
      </c>
      <c r="K260" s="4" t="s">
        <v>1883</v>
      </c>
    </row>
    <row r="261" spans="1:11" ht="32.25" customHeight="1" x14ac:dyDescent="0.35">
      <c r="A261" t="s">
        <v>314</v>
      </c>
      <c r="B261" s="5" t="s">
        <v>12</v>
      </c>
      <c r="C261" t="s">
        <v>13</v>
      </c>
      <c r="D261" t="s">
        <v>34</v>
      </c>
      <c r="E261" t="s">
        <v>15</v>
      </c>
      <c r="F261" s="6" t="s">
        <v>16</v>
      </c>
      <c r="G261" s="7" t="s">
        <v>16</v>
      </c>
      <c r="H261" s="7" t="s">
        <v>16</v>
      </c>
      <c r="I261" s="3" t="s">
        <v>1330</v>
      </c>
      <c r="J261" s="3" t="s">
        <v>16</v>
      </c>
      <c r="K261" s="4" t="s">
        <v>1101</v>
      </c>
    </row>
    <row r="262" spans="1:11" ht="32.25" customHeight="1" x14ac:dyDescent="0.35">
      <c r="A262" t="s">
        <v>315</v>
      </c>
      <c r="B262" s="5" t="s">
        <v>20</v>
      </c>
      <c r="C262" t="s">
        <v>35</v>
      </c>
      <c r="D262" t="s">
        <v>14</v>
      </c>
      <c r="E262" t="s">
        <v>15</v>
      </c>
      <c r="F262" s="6" t="s">
        <v>16</v>
      </c>
      <c r="G262" s="7" t="s">
        <v>16</v>
      </c>
      <c r="H262" s="7" t="s">
        <v>16</v>
      </c>
      <c r="I262" s="3" t="s">
        <v>1330</v>
      </c>
      <c r="J262" s="3" t="s">
        <v>80</v>
      </c>
      <c r="K262" s="4" t="s">
        <v>1663</v>
      </c>
    </row>
    <row r="263" spans="1:11" ht="32.25" customHeight="1" x14ac:dyDescent="0.35">
      <c r="A263" t="s">
        <v>316</v>
      </c>
      <c r="B263" s="5" t="s">
        <v>12</v>
      </c>
      <c r="C263" t="s">
        <v>13</v>
      </c>
      <c r="D263" t="s">
        <v>44</v>
      </c>
      <c r="E263" t="s">
        <v>45</v>
      </c>
      <c r="F263" s="6" t="s">
        <v>16</v>
      </c>
      <c r="G263" s="7" t="s">
        <v>16</v>
      </c>
      <c r="H263" s="7" t="s">
        <v>16</v>
      </c>
      <c r="I263" s="3" t="s">
        <v>1330</v>
      </c>
      <c r="J263" s="3" t="s">
        <v>16</v>
      </c>
      <c r="K263" s="4" t="s">
        <v>1102</v>
      </c>
    </row>
    <row r="264" spans="1:11" ht="32.25" customHeight="1" x14ac:dyDescent="0.35">
      <c r="A264" t="s">
        <v>316</v>
      </c>
      <c r="B264" s="5" t="s">
        <v>12</v>
      </c>
      <c r="C264" t="s">
        <v>13</v>
      </c>
      <c r="D264" t="s">
        <v>44</v>
      </c>
      <c r="E264" t="s">
        <v>45</v>
      </c>
      <c r="F264" s="6" t="s">
        <v>16</v>
      </c>
      <c r="G264" s="7" t="s">
        <v>16</v>
      </c>
      <c r="H264" s="7" t="s">
        <v>16</v>
      </c>
      <c r="I264" s="3" t="s">
        <v>1330</v>
      </c>
      <c r="J264" s="3" t="s">
        <v>16</v>
      </c>
      <c r="K264" s="4" t="s">
        <v>1103</v>
      </c>
    </row>
    <row r="265" spans="1:11" ht="32.25" customHeight="1" x14ac:dyDescent="0.35">
      <c r="A265" t="s">
        <v>317</v>
      </c>
      <c r="B265" s="5" t="s">
        <v>12</v>
      </c>
      <c r="C265" t="s">
        <v>13</v>
      </c>
      <c r="D265" t="s">
        <v>14</v>
      </c>
      <c r="E265" t="s">
        <v>15</v>
      </c>
      <c r="F265" s="6" t="s">
        <v>318</v>
      </c>
      <c r="G265" s="7" t="s">
        <v>114</v>
      </c>
      <c r="H265" s="7" t="s">
        <v>199</v>
      </c>
      <c r="I265" s="3" t="s">
        <v>1330</v>
      </c>
      <c r="J265" s="3" t="s">
        <v>80</v>
      </c>
      <c r="K265" s="4" t="s">
        <v>1104</v>
      </c>
    </row>
    <row r="266" spans="1:11" ht="32.25" customHeight="1" x14ac:dyDescent="0.35">
      <c r="A266" t="s">
        <v>319</v>
      </c>
      <c r="B266" s="5" t="s">
        <v>12</v>
      </c>
      <c r="C266" t="s">
        <v>35</v>
      </c>
      <c r="D266" t="s">
        <v>14</v>
      </c>
      <c r="E266" t="s">
        <v>15</v>
      </c>
      <c r="F266" s="6" t="s">
        <v>16</v>
      </c>
      <c r="G266" s="7" t="s">
        <v>16</v>
      </c>
      <c r="H266" s="7" t="s">
        <v>16</v>
      </c>
      <c r="I266" s="3" t="s">
        <v>1330</v>
      </c>
      <c r="J266" s="3" t="s">
        <v>16</v>
      </c>
      <c r="K266" s="4" t="s">
        <v>1541</v>
      </c>
    </row>
    <row r="267" spans="1:11" ht="32.25" customHeight="1" x14ac:dyDescent="0.35">
      <c r="A267" t="s">
        <v>319</v>
      </c>
      <c r="B267" s="5" t="s">
        <v>12</v>
      </c>
      <c r="C267" t="s">
        <v>13</v>
      </c>
      <c r="D267" t="s">
        <v>14</v>
      </c>
      <c r="E267" t="s">
        <v>15</v>
      </c>
      <c r="F267" s="6" t="s">
        <v>16</v>
      </c>
      <c r="G267" s="7" t="s">
        <v>16</v>
      </c>
      <c r="H267" s="7" t="s">
        <v>16</v>
      </c>
      <c r="I267" s="3" t="s">
        <v>1330</v>
      </c>
      <c r="J267" s="3" t="s">
        <v>16</v>
      </c>
      <c r="K267" s="4" t="s">
        <v>1841</v>
      </c>
    </row>
    <row r="268" spans="1:11" ht="32.25" customHeight="1" x14ac:dyDescent="0.35">
      <c r="A268" t="s">
        <v>320</v>
      </c>
      <c r="B268" s="5" t="s">
        <v>12</v>
      </c>
      <c r="C268" t="s">
        <v>13</v>
      </c>
      <c r="D268" t="s">
        <v>44</v>
      </c>
      <c r="E268" t="s">
        <v>45</v>
      </c>
      <c r="F268" s="6" t="s">
        <v>16</v>
      </c>
      <c r="G268" s="7" t="s">
        <v>16</v>
      </c>
      <c r="H268" s="7" t="s">
        <v>16</v>
      </c>
      <c r="I268" s="3" t="s">
        <v>16</v>
      </c>
      <c r="J268" s="3" t="s">
        <v>16</v>
      </c>
      <c r="K268" s="4" t="s">
        <v>1105</v>
      </c>
    </row>
    <row r="269" spans="1:11" ht="32.25" customHeight="1" x14ac:dyDescent="0.35">
      <c r="A269" t="s">
        <v>321</v>
      </c>
      <c r="B269" s="5" t="s">
        <v>20</v>
      </c>
      <c r="C269" t="s">
        <v>13</v>
      </c>
      <c r="D269" t="s">
        <v>14</v>
      </c>
      <c r="E269" t="s">
        <v>15</v>
      </c>
      <c r="F269" s="6" t="s">
        <v>16</v>
      </c>
      <c r="G269" s="7" t="s">
        <v>16</v>
      </c>
      <c r="H269" s="7" t="s">
        <v>16</v>
      </c>
      <c r="I269" s="3" t="s">
        <v>16</v>
      </c>
      <c r="J269" s="3" t="s">
        <v>16</v>
      </c>
      <c r="K269" s="4" t="s">
        <v>1408</v>
      </c>
    </row>
    <row r="270" spans="1:11" ht="32.25" customHeight="1" x14ac:dyDescent="0.35">
      <c r="A270" t="s">
        <v>322</v>
      </c>
      <c r="B270" s="5" t="s">
        <v>20</v>
      </c>
      <c r="C270" t="s">
        <v>35</v>
      </c>
      <c r="D270" t="s">
        <v>213</v>
      </c>
      <c r="E270" t="s">
        <v>214</v>
      </c>
      <c r="F270" s="6" t="s">
        <v>92</v>
      </c>
      <c r="G270" s="7" t="s">
        <v>92</v>
      </c>
      <c r="H270" s="7" t="s">
        <v>16</v>
      </c>
      <c r="I270" s="3" t="s">
        <v>1330</v>
      </c>
      <c r="J270" s="3" t="s">
        <v>22</v>
      </c>
      <c r="K270" s="4" t="s">
        <v>1106</v>
      </c>
    </row>
    <row r="271" spans="1:11" ht="32.25" customHeight="1" x14ac:dyDescent="0.35">
      <c r="A271" t="s">
        <v>324</v>
      </c>
      <c r="B271" s="8" t="s">
        <v>53</v>
      </c>
      <c r="C271" t="s">
        <v>35</v>
      </c>
      <c r="D271" t="s">
        <v>34</v>
      </c>
      <c r="E271" t="s">
        <v>15</v>
      </c>
      <c r="F271" s="6" t="s">
        <v>16</v>
      </c>
      <c r="G271" s="7" t="s">
        <v>16</v>
      </c>
      <c r="H271" s="7" t="s">
        <v>16</v>
      </c>
      <c r="I271" s="3" t="s">
        <v>1330</v>
      </c>
      <c r="J271" s="3" t="s">
        <v>16</v>
      </c>
      <c r="K271" s="4" t="s">
        <v>1664</v>
      </c>
    </row>
    <row r="272" spans="1:11" ht="32.25" customHeight="1" x14ac:dyDescent="0.35">
      <c r="A272" t="s">
        <v>325</v>
      </c>
      <c r="B272" s="5" t="s">
        <v>12</v>
      </c>
      <c r="C272" t="s">
        <v>13</v>
      </c>
      <c r="D272" t="s">
        <v>24</v>
      </c>
      <c r="E272" t="s">
        <v>166</v>
      </c>
      <c r="F272" s="9" t="s">
        <v>99</v>
      </c>
      <c r="G272" s="7" t="s">
        <v>16</v>
      </c>
      <c r="H272" s="7" t="s">
        <v>16</v>
      </c>
      <c r="I272" s="3" t="s">
        <v>1330</v>
      </c>
      <c r="J272" s="3" t="s">
        <v>16</v>
      </c>
      <c r="K272" s="4" t="s">
        <v>1665</v>
      </c>
    </row>
    <row r="273" spans="1:11" ht="32.25" customHeight="1" x14ac:dyDescent="0.35">
      <c r="A273" t="s">
        <v>325</v>
      </c>
      <c r="B273" s="5" t="s">
        <v>12</v>
      </c>
      <c r="C273" t="s">
        <v>13</v>
      </c>
      <c r="D273" t="s">
        <v>24</v>
      </c>
      <c r="E273" t="s">
        <v>166</v>
      </c>
      <c r="F273" s="6" t="s">
        <v>16</v>
      </c>
      <c r="G273" s="7" t="s">
        <v>16</v>
      </c>
      <c r="H273" s="7" t="s">
        <v>16</v>
      </c>
      <c r="I273" s="3" t="s">
        <v>1330</v>
      </c>
      <c r="J273" s="3" t="s">
        <v>16</v>
      </c>
      <c r="K273" s="4" t="s">
        <v>1409</v>
      </c>
    </row>
    <row r="274" spans="1:11" ht="32.25" customHeight="1" x14ac:dyDescent="0.35">
      <c r="A274" t="s">
        <v>326</v>
      </c>
      <c r="B274" s="5" t="s">
        <v>12</v>
      </c>
      <c r="C274" t="s">
        <v>35</v>
      </c>
      <c r="D274" t="s">
        <v>49</v>
      </c>
      <c r="E274" t="s">
        <v>50</v>
      </c>
      <c r="F274" s="6" t="s">
        <v>327</v>
      </c>
      <c r="G274" s="7" t="s">
        <v>327</v>
      </c>
      <c r="H274" s="7" t="s">
        <v>16</v>
      </c>
      <c r="I274" s="3" t="s">
        <v>1330</v>
      </c>
      <c r="J274" s="3" t="s">
        <v>22</v>
      </c>
      <c r="K274" s="4" t="s">
        <v>1107</v>
      </c>
    </row>
    <row r="275" spans="1:11" ht="32.25" customHeight="1" x14ac:dyDescent="0.35">
      <c r="A275" t="s">
        <v>328</v>
      </c>
      <c r="B275" s="5" t="s">
        <v>12</v>
      </c>
      <c r="C275" t="s">
        <v>13</v>
      </c>
      <c r="D275" t="s">
        <v>14</v>
      </c>
      <c r="E275" t="s">
        <v>15</v>
      </c>
      <c r="F275" s="6" t="s">
        <v>16</v>
      </c>
      <c r="G275" s="7" t="s">
        <v>16</v>
      </c>
      <c r="H275" s="7" t="s">
        <v>16</v>
      </c>
      <c r="I275" s="3" t="s">
        <v>1330</v>
      </c>
      <c r="J275" s="3" t="s">
        <v>16</v>
      </c>
      <c r="K275" s="4" t="s">
        <v>1108</v>
      </c>
    </row>
    <row r="276" spans="1:11" ht="32.25" customHeight="1" x14ac:dyDescent="0.35">
      <c r="A276" t="s">
        <v>329</v>
      </c>
      <c r="B276" s="5" t="s">
        <v>12</v>
      </c>
      <c r="C276" t="s">
        <v>13</v>
      </c>
      <c r="D276" t="s">
        <v>213</v>
      </c>
      <c r="E276" t="s">
        <v>214</v>
      </c>
      <c r="F276" s="9" t="s">
        <v>99</v>
      </c>
      <c r="G276" s="7" t="s">
        <v>16</v>
      </c>
      <c r="H276" s="7" t="s">
        <v>16</v>
      </c>
      <c r="I276" s="3" t="s">
        <v>1330</v>
      </c>
      <c r="J276" s="3" t="s">
        <v>16</v>
      </c>
      <c r="K276" s="4" t="s">
        <v>1542</v>
      </c>
    </row>
    <row r="277" spans="1:11" ht="32.25" customHeight="1" x14ac:dyDescent="0.35">
      <c r="A277" t="s">
        <v>329</v>
      </c>
      <c r="B277" s="5" t="s">
        <v>12</v>
      </c>
      <c r="C277" t="s">
        <v>13</v>
      </c>
      <c r="D277" t="s">
        <v>213</v>
      </c>
      <c r="E277" t="s">
        <v>214</v>
      </c>
      <c r="F277" s="9" t="s">
        <v>99</v>
      </c>
      <c r="G277" s="7" t="s">
        <v>16</v>
      </c>
      <c r="H277" s="7" t="s">
        <v>16</v>
      </c>
      <c r="I277" s="3" t="s">
        <v>1330</v>
      </c>
      <c r="J277" s="3" t="s">
        <v>16</v>
      </c>
      <c r="K277" s="4" t="s">
        <v>1857</v>
      </c>
    </row>
    <row r="278" spans="1:11" ht="32.25" customHeight="1" x14ac:dyDescent="0.35">
      <c r="A278" t="s">
        <v>329</v>
      </c>
      <c r="B278" s="5" t="s">
        <v>12</v>
      </c>
      <c r="C278" t="s">
        <v>13</v>
      </c>
      <c r="D278" t="s">
        <v>213</v>
      </c>
      <c r="E278" t="s">
        <v>214</v>
      </c>
      <c r="F278" s="6" t="s">
        <v>16</v>
      </c>
      <c r="G278" s="7" t="s">
        <v>16</v>
      </c>
      <c r="H278" s="7" t="s">
        <v>16</v>
      </c>
      <c r="I278" s="3" t="s">
        <v>1916</v>
      </c>
      <c r="J278" s="3" t="s">
        <v>16</v>
      </c>
      <c r="K278" s="4" t="s">
        <v>1410</v>
      </c>
    </row>
    <row r="279" spans="1:11" ht="32.25" customHeight="1" x14ac:dyDescent="0.35">
      <c r="A279" t="s">
        <v>330</v>
      </c>
      <c r="B279" s="8" t="s">
        <v>48</v>
      </c>
      <c r="C279" t="s">
        <v>13</v>
      </c>
      <c r="D279" t="s">
        <v>24</v>
      </c>
      <c r="E279" t="s">
        <v>31</v>
      </c>
      <c r="F279" s="2" t="s">
        <v>16</v>
      </c>
      <c r="G279" t="s">
        <v>16</v>
      </c>
      <c r="H279" s="7" t="s">
        <v>16</v>
      </c>
      <c r="I279" s="3" t="s">
        <v>16</v>
      </c>
      <c r="J279" s="3" t="s">
        <v>16</v>
      </c>
      <c r="K279" s="4" t="s">
        <v>1109</v>
      </c>
    </row>
    <row r="280" spans="1:11" ht="32.25" customHeight="1" x14ac:dyDescent="0.35">
      <c r="A280" t="s">
        <v>331</v>
      </c>
      <c r="B280" s="5" t="s">
        <v>21</v>
      </c>
      <c r="C280" t="s">
        <v>13</v>
      </c>
      <c r="D280" t="s">
        <v>14</v>
      </c>
      <c r="E280" t="s">
        <v>15</v>
      </c>
      <c r="F280" s="6" t="s">
        <v>16</v>
      </c>
      <c r="G280" s="7" t="s">
        <v>16</v>
      </c>
      <c r="H280" s="7" t="s">
        <v>16</v>
      </c>
      <c r="I280" s="3" t="s">
        <v>1330</v>
      </c>
      <c r="J280" s="3" t="s">
        <v>16</v>
      </c>
      <c r="K280" s="4" t="s">
        <v>1411</v>
      </c>
    </row>
    <row r="281" spans="1:11" ht="32.25" customHeight="1" x14ac:dyDescent="0.35">
      <c r="A281" t="s">
        <v>331</v>
      </c>
      <c r="B281" s="8" t="s">
        <v>21</v>
      </c>
      <c r="C281" t="s">
        <v>13</v>
      </c>
      <c r="D281" t="s">
        <v>14</v>
      </c>
      <c r="E281" t="s">
        <v>15</v>
      </c>
      <c r="F281" s="6" t="s">
        <v>16</v>
      </c>
      <c r="G281" s="7" t="s">
        <v>16</v>
      </c>
      <c r="H281" s="7" t="s">
        <v>16</v>
      </c>
      <c r="I281" s="3" t="s">
        <v>1330</v>
      </c>
      <c r="J281" s="3" t="s">
        <v>16</v>
      </c>
      <c r="K281" s="4" t="s">
        <v>1666</v>
      </c>
    </row>
    <row r="282" spans="1:11" ht="32.25" customHeight="1" x14ac:dyDescent="0.35">
      <c r="A282" t="s">
        <v>332</v>
      </c>
      <c r="B282" s="5" t="s">
        <v>21</v>
      </c>
      <c r="C282" t="s">
        <v>35</v>
      </c>
      <c r="D282" t="s">
        <v>51</v>
      </c>
      <c r="E282" t="s">
        <v>52</v>
      </c>
      <c r="F282" s="6" t="s">
        <v>16</v>
      </c>
      <c r="G282" s="7" t="s">
        <v>16</v>
      </c>
      <c r="H282" s="7" t="s">
        <v>16</v>
      </c>
      <c r="I282" s="3" t="s">
        <v>1330</v>
      </c>
      <c r="J282" s="3" t="s">
        <v>22</v>
      </c>
      <c r="K282" s="4" t="s">
        <v>1858</v>
      </c>
    </row>
    <row r="283" spans="1:11" ht="32.25" customHeight="1" x14ac:dyDescent="0.35">
      <c r="A283" t="s">
        <v>333</v>
      </c>
      <c r="B283" s="8" t="s">
        <v>55</v>
      </c>
      <c r="C283" t="s">
        <v>13</v>
      </c>
      <c r="D283" t="s">
        <v>30</v>
      </c>
      <c r="E283" t="s">
        <v>31</v>
      </c>
      <c r="F283" s="6" t="s">
        <v>16</v>
      </c>
      <c r="G283" s="7" t="s">
        <v>16</v>
      </c>
      <c r="H283" s="7" t="s">
        <v>16</v>
      </c>
      <c r="I283" s="3" t="s">
        <v>16</v>
      </c>
      <c r="J283" s="3" t="s">
        <v>16</v>
      </c>
      <c r="K283" s="4" t="s">
        <v>1667</v>
      </c>
    </row>
    <row r="284" spans="1:11" ht="32.25" customHeight="1" x14ac:dyDescent="0.35">
      <c r="A284" t="s">
        <v>334</v>
      </c>
      <c r="B284" s="5" t="s">
        <v>12</v>
      </c>
      <c r="C284" t="s">
        <v>13</v>
      </c>
      <c r="D284" t="s">
        <v>18</v>
      </c>
      <c r="E284" t="s">
        <v>19</v>
      </c>
      <c r="F284" s="6" t="s">
        <v>16</v>
      </c>
      <c r="G284" s="7" t="s">
        <v>16</v>
      </c>
      <c r="H284" s="7" t="s">
        <v>16</v>
      </c>
      <c r="I284" s="3" t="s">
        <v>1330</v>
      </c>
      <c r="J284" s="3" t="s">
        <v>16</v>
      </c>
      <c r="K284" s="4" t="s">
        <v>1412</v>
      </c>
    </row>
    <row r="285" spans="1:11" ht="32.25" customHeight="1" x14ac:dyDescent="0.35">
      <c r="A285" t="s">
        <v>335</v>
      </c>
      <c r="B285" s="5" t="s">
        <v>12</v>
      </c>
      <c r="C285" t="s">
        <v>35</v>
      </c>
      <c r="D285" t="s">
        <v>14</v>
      </c>
      <c r="E285" t="s">
        <v>15</v>
      </c>
      <c r="F285" s="6" t="s">
        <v>16</v>
      </c>
      <c r="G285" s="7" t="s">
        <v>16</v>
      </c>
      <c r="H285" s="7" t="s">
        <v>16</v>
      </c>
      <c r="I285" s="3" t="s">
        <v>16</v>
      </c>
      <c r="J285" s="3" t="s">
        <v>16</v>
      </c>
      <c r="K285" s="4" t="s">
        <v>1110</v>
      </c>
    </row>
    <row r="286" spans="1:11" ht="32.25" customHeight="1" x14ac:dyDescent="0.35">
      <c r="A286" t="s">
        <v>336</v>
      </c>
      <c r="B286" s="5" t="s">
        <v>53</v>
      </c>
      <c r="C286" t="s">
        <v>35</v>
      </c>
      <c r="D286" t="s">
        <v>14</v>
      </c>
      <c r="E286" t="s">
        <v>15</v>
      </c>
      <c r="F286" s="6" t="s">
        <v>337</v>
      </c>
      <c r="G286" s="7" t="s">
        <v>338</v>
      </c>
      <c r="H286" s="7" t="s">
        <v>220</v>
      </c>
      <c r="I286" s="3" t="s">
        <v>1330</v>
      </c>
      <c r="J286" s="3" t="s">
        <v>22</v>
      </c>
      <c r="K286" s="4" t="s">
        <v>1338</v>
      </c>
    </row>
    <row r="287" spans="1:11" ht="32.25" customHeight="1" x14ac:dyDescent="0.35">
      <c r="A287" t="s">
        <v>339</v>
      </c>
      <c r="B287" s="5" t="s">
        <v>12</v>
      </c>
      <c r="C287" t="s">
        <v>13</v>
      </c>
      <c r="D287" t="s">
        <v>14</v>
      </c>
      <c r="E287" t="s">
        <v>15</v>
      </c>
      <c r="F287" s="6" t="s">
        <v>16</v>
      </c>
      <c r="G287" s="7" t="s">
        <v>16</v>
      </c>
      <c r="H287" s="7" t="s">
        <v>16</v>
      </c>
      <c r="I287" s="3" t="s">
        <v>16</v>
      </c>
      <c r="J287" s="3" t="s">
        <v>16</v>
      </c>
      <c r="K287" s="4" t="s">
        <v>1413</v>
      </c>
    </row>
    <row r="288" spans="1:11" ht="32.25" customHeight="1" x14ac:dyDescent="0.35">
      <c r="A288" t="s">
        <v>340</v>
      </c>
      <c r="B288" s="5" t="s">
        <v>48</v>
      </c>
      <c r="C288" t="s">
        <v>35</v>
      </c>
      <c r="D288" t="s">
        <v>30</v>
      </c>
      <c r="E288" t="s">
        <v>31</v>
      </c>
      <c r="F288" s="6" t="s">
        <v>16</v>
      </c>
      <c r="G288" s="7" t="s">
        <v>16</v>
      </c>
      <c r="H288" s="7" t="s">
        <v>16</v>
      </c>
      <c r="I288" s="3" t="s">
        <v>16</v>
      </c>
      <c r="J288" s="3" t="s">
        <v>16</v>
      </c>
      <c r="K288" s="4" t="s">
        <v>1668</v>
      </c>
    </row>
    <row r="289" spans="1:11" ht="32.25" customHeight="1" x14ac:dyDescent="0.35">
      <c r="A289" t="s">
        <v>340</v>
      </c>
      <c r="B289" s="8" t="s">
        <v>56</v>
      </c>
      <c r="C289" t="s">
        <v>35</v>
      </c>
      <c r="D289" t="s">
        <v>30</v>
      </c>
      <c r="E289" t="s">
        <v>31</v>
      </c>
      <c r="F289" s="6" t="s">
        <v>16</v>
      </c>
      <c r="G289" s="7" t="s">
        <v>16</v>
      </c>
      <c r="H289" s="7" t="s">
        <v>16</v>
      </c>
      <c r="I289" s="3" t="s">
        <v>16</v>
      </c>
      <c r="J289" s="3" t="s">
        <v>16</v>
      </c>
      <c r="K289" s="4" t="s">
        <v>1543</v>
      </c>
    </row>
    <row r="290" spans="1:11" ht="32.25" customHeight="1" x14ac:dyDescent="0.35">
      <c r="A290" t="s">
        <v>341</v>
      </c>
      <c r="B290" s="5" t="s">
        <v>12</v>
      </c>
      <c r="C290" t="s">
        <v>13</v>
      </c>
      <c r="D290" t="s">
        <v>18</v>
      </c>
      <c r="E290" t="s">
        <v>19</v>
      </c>
      <c r="F290" s="6" t="s">
        <v>16</v>
      </c>
      <c r="G290" s="7" t="s">
        <v>16</v>
      </c>
      <c r="H290" s="7" t="s">
        <v>16</v>
      </c>
      <c r="I290" s="3" t="s">
        <v>1330</v>
      </c>
      <c r="J290" s="3" t="s">
        <v>16</v>
      </c>
      <c r="K290" s="4" t="s">
        <v>1906</v>
      </c>
    </row>
    <row r="291" spans="1:11" ht="32.25" customHeight="1" x14ac:dyDescent="0.35">
      <c r="A291" t="s">
        <v>342</v>
      </c>
      <c r="B291" s="5" t="s">
        <v>12</v>
      </c>
      <c r="C291" t="s">
        <v>13</v>
      </c>
      <c r="D291" t="s">
        <v>24</v>
      </c>
      <c r="E291" t="s">
        <v>52</v>
      </c>
      <c r="F291" s="2" t="s">
        <v>343</v>
      </c>
      <c r="G291" t="s">
        <v>344</v>
      </c>
      <c r="H291" t="s">
        <v>345</v>
      </c>
      <c r="I291" s="3" t="s">
        <v>1330</v>
      </c>
      <c r="J291" s="3" t="s">
        <v>22</v>
      </c>
      <c r="K291" s="4" t="s">
        <v>1111</v>
      </c>
    </row>
    <row r="292" spans="1:11" ht="32.25" customHeight="1" x14ac:dyDescent="0.35">
      <c r="A292" t="s">
        <v>346</v>
      </c>
      <c r="B292" s="5" t="s">
        <v>21</v>
      </c>
      <c r="C292" t="s">
        <v>13</v>
      </c>
      <c r="D292" t="s">
        <v>18</v>
      </c>
      <c r="E292" t="s">
        <v>19</v>
      </c>
      <c r="F292" s="6" t="s">
        <v>16</v>
      </c>
      <c r="G292" s="7" t="s">
        <v>16</v>
      </c>
      <c r="H292" s="7" t="s">
        <v>16</v>
      </c>
      <c r="I292" s="3" t="s">
        <v>1330</v>
      </c>
      <c r="J292" s="3" t="s">
        <v>16</v>
      </c>
      <c r="K292" s="4" t="s">
        <v>1112</v>
      </c>
    </row>
    <row r="293" spans="1:11" ht="32.25" customHeight="1" x14ac:dyDescent="0.35">
      <c r="A293" t="s">
        <v>347</v>
      </c>
      <c r="B293" s="8" t="s">
        <v>53</v>
      </c>
      <c r="C293" t="s">
        <v>13</v>
      </c>
      <c r="D293" t="s">
        <v>282</v>
      </c>
      <c r="E293" t="s">
        <v>15</v>
      </c>
      <c r="F293" s="9" t="s">
        <v>99</v>
      </c>
      <c r="G293" s="7" t="s">
        <v>16</v>
      </c>
      <c r="H293" s="7" t="s">
        <v>16</v>
      </c>
      <c r="I293" s="3" t="s">
        <v>1330</v>
      </c>
      <c r="J293" s="3" t="s">
        <v>16</v>
      </c>
      <c r="K293" s="4" t="s">
        <v>1414</v>
      </c>
    </row>
    <row r="294" spans="1:11" ht="32.25" customHeight="1" x14ac:dyDescent="0.35">
      <c r="A294" t="s">
        <v>347</v>
      </c>
      <c r="B294" s="5" t="s">
        <v>53</v>
      </c>
      <c r="C294" t="s">
        <v>35</v>
      </c>
      <c r="D294" t="s">
        <v>34</v>
      </c>
      <c r="E294" t="s">
        <v>15</v>
      </c>
      <c r="F294" s="9" t="s">
        <v>99</v>
      </c>
      <c r="G294" s="7" t="s">
        <v>16</v>
      </c>
      <c r="H294" s="7" t="s">
        <v>16</v>
      </c>
      <c r="I294" s="3" t="s">
        <v>1330</v>
      </c>
      <c r="J294" s="3" t="s">
        <v>16</v>
      </c>
      <c r="K294" s="4" t="s">
        <v>1415</v>
      </c>
    </row>
    <row r="295" spans="1:11" ht="32.25" customHeight="1" x14ac:dyDescent="0.35">
      <c r="A295" t="s">
        <v>348</v>
      </c>
      <c r="B295" s="5" t="s">
        <v>12</v>
      </c>
      <c r="C295" t="s">
        <v>13</v>
      </c>
      <c r="D295" t="s">
        <v>44</v>
      </c>
      <c r="E295" t="s">
        <v>45</v>
      </c>
      <c r="F295" s="6" t="s">
        <v>16</v>
      </c>
      <c r="G295" s="7" t="s">
        <v>16</v>
      </c>
      <c r="H295" s="7" t="s">
        <v>16</v>
      </c>
      <c r="I295" s="3" t="s">
        <v>1330</v>
      </c>
      <c r="J295" s="3" t="s">
        <v>16</v>
      </c>
      <c r="K295" s="4" t="s">
        <v>1113</v>
      </c>
    </row>
    <row r="296" spans="1:11" ht="32.25" customHeight="1" x14ac:dyDescent="0.35">
      <c r="A296" t="s">
        <v>349</v>
      </c>
      <c r="B296" s="5" t="s">
        <v>12</v>
      </c>
      <c r="C296" t="s">
        <v>13</v>
      </c>
      <c r="D296" t="s">
        <v>24</v>
      </c>
      <c r="E296" t="s">
        <v>25</v>
      </c>
      <c r="F296" s="6" t="s">
        <v>120</v>
      </c>
      <c r="G296" s="7" t="s">
        <v>121</v>
      </c>
      <c r="H296" s="7" t="s">
        <v>122</v>
      </c>
      <c r="I296" s="3" t="s">
        <v>1330</v>
      </c>
      <c r="J296" s="3" t="s">
        <v>22</v>
      </c>
      <c r="K296" s="4" t="s">
        <v>1382</v>
      </c>
    </row>
    <row r="297" spans="1:11" ht="32.25" customHeight="1" x14ac:dyDescent="0.35">
      <c r="A297" t="s">
        <v>349</v>
      </c>
      <c r="B297" s="8" t="s">
        <v>56</v>
      </c>
      <c r="C297" t="s">
        <v>13</v>
      </c>
      <c r="D297" t="s">
        <v>24</v>
      </c>
      <c r="E297" t="s">
        <v>25</v>
      </c>
      <c r="F297" s="6" t="s">
        <v>350</v>
      </c>
      <c r="G297" s="7" t="s">
        <v>351</v>
      </c>
      <c r="H297" s="7" t="s">
        <v>110</v>
      </c>
      <c r="I297" s="3" t="s">
        <v>1330</v>
      </c>
      <c r="J297" s="3" t="s">
        <v>22</v>
      </c>
      <c r="K297" s="4" t="s">
        <v>1669</v>
      </c>
    </row>
    <row r="298" spans="1:11" ht="32.25" customHeight="1" x14ac:dyDescent="0.35">
      <c r="A298" t="s">
        <v>352</v>
      </c>
      <c r="B298" s="5" t="s">
        <v>12</v>
      </c>
      <c r="C298" t="s">
        <v>13</v>
      </c>
      <c r="D298" t="s">
        <v>353</v>
      </c>
      <c r="E298" t="s">
        <v>214</v>
      </c>
      <c r="F298" s="2" t="s">
        <v>354</v>
      </c>
      <c r="G298" t="s">
        <v>355</v>
      </c>
      <c r="H298" t="s">
        <v>71</v>
      </c>
      <c r="I298" s="3" t="s">
        <v>1330</v>
      </c>
      <c r="J298" s="3" t="s">
        <v>22</v>
      </c>
      <c r="K298" s="4" t="s">
        <v>1114</v>
      </c>
    </row>
    <row r="299" spans="1:11" ht="32.25" customHeight="1" x14ac:dyDescent="0.35">
      <c r="A299" t="s">
        <v>356</v>
      </c>
      <c r="B299" s="5" t="s">
        <v>20</v>
      </c>
      <c r="C299" t="s">
        <v>35</v>
      </c>
      <c r="D299" t="s">
        <v>24</v>
      </c>
      <c r="E299" t="s">
        <v>279</v>
      </c>
      <c r="F299" s="6" t="s">
        <v>16</v>
      </c>
      <c r="G299" s="7" t="s">
        <v>16</v>
      </c>
      <c r="H299" s="7" t="s">
        <v>16</v>
      </c>
      <c r="I299" s="3" t="s">
        <v>1330</v>
      </c>
      <c r="J299" s="3" t="s">
        <v>16</v>
      </c>
      <c r="K299" s="4" t="s">
        <v>1416</v>
      </c>
    </row>
    <row r="300" spans="1:11" ht="32.25" customHeight="1" x14ac:dyDescent="0.35">
      <c r="A300" t="s">
        <v>357</v>
      </c>
      <c r="B300" s="5" t="s">
        <v>12</v>
      </c>
      <c r="C300" t="s">
        <v>13</v>
      </c>
      <c r="D300" t="s">
        <v>18</v>
      </c>
      <c r="E300" t="s">
        <v>19</v>
      </c>
      <c r="F300" s="6" t="s">
        <v>16</v>
      </c>
      <c r="G300" s="7" t="s">
        <v>16</v>
      </c>
      <c r="H300" s="7" t="s">
        <v>16</v>
      </c>
      <c r="I300" s="3" t="s">
        <v>16</v>
      </c>
      <c r="J300" s="3" t="s">
        <v>16</v>
      </c>
      <c r="K300" s="4" t="s">
        <v>1417</v>
      </c>
    </row>
    <row r="301" spans="1:11" ht="32.25" customHeight="1" x14ac:dyDescent="0.35">
      <c r="A301" t="s">
        <v>357</v>
      </c>
      <c r="B301" s="5" t="s">
        <v>12</v>
      </c>
      <c r="C301" t="s">
        <v>13</v>
      </c>
      <c r="D301" t="s">
        <v>30</v>
      </c>
      <c r="E301" t="s">
        <v>31</v>
      </c>
      <c r="F301" s="6" t="s">
        <v>16</v>
      </c>
      <c r="G301" s="7" t="s">
        <v>16</v>
      </c>
      <c r="H301" s="7" t="s">
        <v>16</v>
      </c>
      <c r="I301" s="3" t="s">
        <v>16</v>
      </c>
      <c r="J301" s="3" t="s">
        <v>16</v>
      </c>
      <c r="K301" s="4" t="s">
        <v>1670</v>
      </c>
    </row>
    <row r="302" spans="1:11" ht="32.25" customHeight="1" x14ac:dyDescent="0.35">
      <c r="A302" t="s">
        <v>357</v>
      </c>
      <c r="B302" s="5" t="s">
        <v>12</v>
      </c>
      <c r="C302" t="s">
        <v>13</v>
      </c>
      <c r="D302" t="s">
        <v>18</v>
      </c>
      <c r="E302" t="s">
        <v>19</v>
      </c>
      <c r="F302" s="6" t="s">
        <v>16</v>
      </c>
      <c r="G302" s="7" t="s">
        <v>16</v>
      </c>
      <c r="H302" s="7" t="s">
        <v>16</v>
      </c>
      <c r="I302" s="3" t="s">
        <v>16</v>
      </c>
      <c r="J302" s="3" t="s">
        <v>16</v>
      </c>
      <c r="K302" s="4" t="s">
        <v>1115</v>
      </c>
    </row>
    <row r="303" spans="1:11" ht="32.25" customHeight="1" x14ac:dyDescent="0.35">
      <c r="A303" t="s">
        <v>357</v>
      </c>
      <c r="B303" s="5" t="s">
        <v>12</v>
      </c>
      <c r="C303" t="s">
        <v>13</v>
      </c>
      <c r="D303" t="s">
        <v>18</v>
      </c>
      <c r="E303" t="s">
        <v>19</v>
      </c>
      <c r="F303" s="6" t="s">
        <v>16</v>
      </c>
      <c r="G303" s="7" t="s">
        <v>16</v>
      </c>
      <c r="H303" s="7" t="s">
        <v>16</v>
      </c>
      <c r="I303" s="3" t="s">
        <v>16</v>
      </c>
      <c r="J303" s="3" t="s">
        <v>16</v>
      </c>
      <c r="K303" s="4" t="s">
        <v>1671</v>
      </c>
    </row>
    <row r="304" spans="1:11" ht="32.25" customHeight="1" x14ac:dyDescent="0.35">
      <c r="A304" t="s">
        <v>357</v>
      </c>
      <c r="B304" s="5" t="s">
        <v>12</v>
      </c>
      <c r="C304" t="s">
        <v>13</v>
      </c>
      <c r="D304" t="s">
        <v>18</v>
      </c>
      <c r="E304" t="s">
        <v>19</v>
      </c>
      <c r="F304" s="6" t="s">
        <v>16</v>
      </c>
      <c r="G304" s="7" t="s">
        <v>16</v>
      </c>
      <c r="H304" s="7" t="s">
        <v>16</v>
      </c>
      <c r="I304" s="3" t="s">
        <v>16</v>
      </c>
      <c r="J304" s="3" t="s">
        <v>16</v>
      </c>
      <c r="K304" s="4" t="s">
        <v>1672</v>
      </c>
    </row>
    <row r="305" spans="1:11" ht="32.25" customHeight="1" x14ac:dyDescent="0.35">
      <c r="A305" t="s">
        <v>357</v>
      </c>
      <c r="B305" s="5" t="s">
        <v>20</v>
      </c>
      <c r="C305" t="s">
        <v>35</v>
      </c>
      <c r="D305" t="s">
        <v>18</v>
      </c>
      <c r="E305" t="s">
        <v>19</v>
      </c>
      <c r="F305" s="6" t="s">
        <v>16</v>
      </c>
      <c r="G305" s="7" t="s">
        <v>16</v>
      </c>
      <c r="H305" s="7" t="s">
        <v>16</v>
      </c>
      <c r="I305" s="3" t="s">
        <v>16</v>
      </c>
      <c r="J305" s="3" t="s">
        <v>16</v>
      </c>
      <c r="K305" s="4" t="s">
        <v>1673</v>
      </c>
    </row>
    <row r="306" spans="1:11" ht="32.25" customHeight="1" x14ac:dyDescent="0.35">
      <c r="A306" t="s">
        <v>357</v>
      </c>
      <c r="B306" s="5" t="s">
        <v>21</v>
      </c>
      <c r="C306" t="s">
        <v>13</v>
      </c>
      <c r="D306" t="s">
        <v>30</v>
      </c>
      <c r="E306" t="s">
        <v>31</v>
      </c>
      <c r="F306" s="6" t="s">
        <v>16</v>
      </c>
      <c r="G306" s="7" t="s">
        <v>16</v>
      </c>
      <c r="H306" s="7" t="s">
        <v>16</v>
      </c>
      <c r="I306" s="3" t="s">
        <v>16</v>
      </c>
      <c r="J306" s="3" t="s">
        <v>16</v>
      </c>
      <c r="K306" s="4" t="s">
        <v>1418</v>
      </c>
    </row>
    <row r="307" spans="1:11" ht="32.25" customHeight="1" x14ac:dyDescent="0.35">
      <c r="A307" t="s">
        <v>357</v>
      </c>
      <c r="B307" s="8" t="s">
        <v>54</v>
      </c>
      <c r="C307" t="s">
        <v>13</v>
      </c>
      <c r="D307" t="s">
        <v>18</v>
      </c>
      <c r="E307" t="s">
        <v>19</v>
      </c>
      <c r="F307" s="6" t="s">
        <v>16</v>
      </c>
      <c r="G307" s="7" t="s">
        <v>16</v>
      </c>
      <c r="H307" s="7" t="s">
        <v>16</v>
      </c>
      <c r="I307" s="3" t="s">
        <v>16</v>
      </c>
      <c r="J307" s="3" t="s">
        <v>16</v>
      </c>
      <c r="K307" s="4" t="s">
        <v>1674</v>
      </c>
    </row>
    <row r="308" spans="1:11" ht="32.25" customHeight="1" x14ac:dyDescent="0.35">
      <c r="A308" t="s">
        <v>357</v>
      </c>
      <c r="B308" s="5" t="s">
        <v>54</v>
      </c>
      <c r="C308" t="s">
        <v>13</v>
      </c>
      <c r="D308" t="s">
        <v>18</v>
      </c>
      <c r="E308" t="s">
        <v>19</v>
      </c>
      <c r="F308" s="6" t="s">
        <v>16</v>
      </c>
      <c r="G308" s="7" t="s">
        <v>16</v>
      </c>
      <c r="H308" s="7" t="s">
        <v>16</v>
      </c>
      <c r="I308" s="3" t="s">
        <v>16</v>
      </c>
      <c r="J308" s="3" t="s">
        <v>16</v>
      </c>
      <c r="K308" s="4" t="s">
        <v>1675</v>
      </c>
    </row>
    <row r="309" spans="1:11" ht="32.25" customHeight="1" x14ac:dyDescent="0.35">
      <c r="A309" t="s">
        <v>357</v>
      </c>
      <c r="B309" s="8" t="s">
        <v>55</v>
      </c>
      <c r="C309" t="s">
        <v>35</v>
      </c>
      <c r="D309" t="s">
        <v>18</v>
      </c>
      <c r="E309" t="s">
        <v>19</v>
      </c>
      <c r="F309" s="6" t="s">
        <v>16</v>
      </c>
      <c r="G309" s="7" t="s">
        <v>16</v>
      </c>
      <c r="H309" s="7" t="s">
        <v>16</v>
      </c>
      <c r="I309" s="3" t="s">
        <v>16</v>
      </c>
      <c r="J309" s="3" t="s">
        <v>16</v>
      </c>
      <c r="K309" s="4" t="s">
        <v>1419</v>
      </c>
    </row>
    <row r="310" spans="1:11" ht="32.25" customHeight="1" x14ac:dyDescent="0.35">
      <c r="A310" t="s">
        <v>358</v>
      </c>
      <c r="B310" s="5" t="s">
        <v>56</v>
      </c>
      <c r="C310" t="s">
        <v>13</v>
      </c>
      <c r="D310" t="s">
        <v>18</v>
      </c>
      <c r="E310" t="s">
        <v>19</v>
      </c>
      <c r="F310" s="6" t="s">
        <v>359</v>
      </c>
      <c r="G310" s="7" t="s">
        <v>360</v>
      </c>
      <c r="H310" s="7" t="s">
        <v>361</v>
      </c>
      <c r="I310" s="3" t="s">
        <v>1330</v>
      </c>
      <c r="J310" s="3" t="s">
        <v>43</v>
      </c>
      <c r="K310" s="4" t="s">
        <v>1116</v>
      </c>
    </row>
    <row r="311" spans="1:11" ht="32.25" customHeight="1" x14ac:dyDescent="0.35">
      <c r="A311" t="s">
        <v>362</v>
      </c>
      <c r="B311" s="5" t="s">
        <v>12</v>
      </c>
      <c r="C311" t="s">
        <v>13</v>
      </c>
      <c r="D311" t="s">
        <v>34</v>
      </c>
      <c r="E311" t="s">
        <v>15</v>
      </c>
      <c r="F311" s="6" t="s">
        <v>16</v>
      </c>
      <c r="G311" s="7" t="s">
        <v>16</v>
      </c>
      <c r="H311" s="7" t="s">
        <v>16</v>
      </c>
      <c r="I311" s="3" t="s">
        <v>16</v>
      </c>
      <c r="J311" s="3" t="s">
        <v>16</v>
      </c>
      <c r="K311" s="4" t="s">
        <v>1676</v>
      </c>
    </row>
    <row r="312" spans="1:11" ht="32.25" customHeight="1" x14ac:dyDescent="0.35">
      <c r="A312" t="s">
        <v>363</v>
      </c>
      <c r="B312" s="5" t="s">
        <v>12</v>
      </c>
      <c r="C312" t="s">
        <v>13</v>
      </c>
      <c r="D312" t="s">
        <v>30</v>
      </c>
      <c r="E312" t="s">
        <v>31</v>
      </c>
      <c r="F312" s="6" t="s">
        <v>16</v>
      </c>
      <c r="G312" s="7" t="s">
        <v>16</v>
      </c>
      <c r="H312" s="7" t="s">
        <v>16</v>
      </c>
      <c r="I312" s="3" t="s">
        <v>16</v>
      </c>
      <c r="J312" s="3" t="s">
        <v>16</v>
      </c>
      <c r="K312" s="4" t="s">
        <v>1677</v>
      </c>
    </row>
    <row r="313" spans="1:11" ht="32.25" customHeight="1" x14ac:dyDescent="0.35">
      <c r="A313" t="s">
        <v>363</v>
      </c>
      <c r="B313" s="8" t="s">
        <v>21</v>
      </c>
      <c r="C313" t="s">
        <v>13</v>
      </c>
      <c r="D313" t="s">
        <v>14</v>
      </c>
      <c r="E313" t="s">
        <v>15</v>
      </c>
      <c r="F313" s="6" t="s">
        <v>16</v>
      </c>
      <c r="G313" s="7" t="s">
        <v>16</v>
      </c>
      <c r="H313" s="7" t="s">
        <v>16</v>
      </c>
      <c r="I313" s="3" t="s">
        <v>16</v>
      </c>
      <c r="J313" s="3" t="s">
        <v>16</v>
      </c>
      <c r="K313" s="4" t="s">
        <v>1117</v>
      </c>
    </row>
    <row r="314" spans="1:11" ht="32.25" customHeight="1" x14ac:dyDescent="0.35">
      <c r="A314" t="s">
        <v>363</v>
      </c>
      <c r="B314" s="5" t="s">
        <v>54</v>
      </c>
      <c r="C314" t="s">
        <v>13</v>
      </c>
      <c r="D314" t="s">
        <v>34</v>
      </c>
      <c r="E314" t="s">
        <v>15</v>
      </c>
      <c r="F314" s="6" t="s">
        <v>16</v>
      </c>
      <c r="G314" s="7" t="s">
        <v>16</v>
      </c>
      <c r="H314" s="7" t="s">
        <v>16</v>
      </c>
      <c r="I314" s="3" t="s">
        <v>16</v>
      </c>
      <c r="J314" s="3" t="s">
        <v>16</v>
      </c>
      <c r="K314" s="4" t="s">
        <v>1859</v>
      </c>
    </row>
    <row r="315" spans="1:11" ht="32.25" customHeight="1" x14ac:dyDescent="0.35">
      <c r="A315" t="s">
        <v>363</v>
      </c>
      <c r="B315" s="8" t="s">
        <v>56</v>
      </c>
      <c r="C315" t="s">
        <v>13</v>
      </c>
      <c r="D315" t="s">
        <v>14</v>
      </c>
      <c r="E315" t="s">
        <v>15</v>
      </c>
      <c r="F315" s="6" t="s">
        <v>16</v>
      </c>
      <c r="G315" s="7" t="s">
        <v>16</v>
      </c>
      <c r="H315" s="7" t="s">
        <v>16</v>
      </c>
      <c r="I315" s="3" t="s">
        <v>16</v>
      </c>
      <c r="J315" s="3" t="s">
        <v>16</v>
      </c>
      <c r="K315" s="4" t="s">
        <v>1544</v>
      </c>
    </row>
    <row r="316" spans="1:11" ht="32.25" customHeight="1" x14ac:dyDescent="0.35">
      <c r="A316" t="s">
        <v>364</v>
      </c>
      <c r="B316" s="5" t="s">
        <v>12</v>
      </c>
      <c r="C316" t="s">
        <v>13</v>
      </c>
      <c r="D316" t="s">
        <v>30</v>
      </c>
      <c r="E316" t="s">
        <v>31</v>
      </c>
      <c r="F316" s="6" t="s">
        <v>345</v>
      </c>
      <c r="G316" s="7" t="s">
        <v>365</v>
      </c>
      <c r="H316" s="7" t="s">
        <v>16</v>
      </c>
      <c r="I316" s="3" t="s">
        <v>1330</v>
      </c>
      <c r="J316" s="3" t="s">
        <v>22</v>
      </c>
      <c r="K316" s="4" t="s">
        <v>1678</v>
      </c>
    </row>
    <row r="317" spans="1:11" ht="32.25" customHeight="1" x14ac:dyDescent="0.35">
      <c r="A317" t="s">
        <v>366</v>
      </c>
      <c r="B317" s="5" t="s">
        <v>12</v>
      </c>
      <c r="C317" t="s">
        <v>13</v>
      </c>
      <c r="D317" t="s">
        <v>367</v>
      </c>
      <c r="E317" t="s">
        <v>40</v>
      </c>
      <c r="F317" s="6" t="s">
        <v>368</v>
      </c>
      <c r="G317" s="7" t="s">
        <v>369</v>
      </c>
      <c r="H317" s="7" t="s">
        <v>370</v>
      </c>
      <c r="I317" s="3" t="s">
        <v>1330</v>
      </c>
      <c r="J317" s="3" t="s">
        <v>22</v>
      </c>
      <c r="K317" s="4" t="s">
        <v>1118</v>
      </c>
    </row>
    <row r="318" spans="1:11" ht="32.25" customHeight="1" x14ac:dyDescent="0.35">
      <c r="A318" t="s">
        <v>371</v>
      </c>
      <c r="B318" s="5" t="s">
        <v>12</v>
      </c>
      <c r="C318" t="s">
        <v>13</v>
      </c>
      <c r="D318" t="s">
        <v>24</v>
      </c>
      <c r="E318" t="s">
        <v>45</v>
      </c>
      <c r="F318" s="2" t="s">
        <v>16</v>
      </c>
      <c r="G318" t="s">
        <v>16</v>
      </c>
      <c r="H318" s="7" t="s">
        <v>16</v>
      </c>
      <c r="I318" s="3" t="s">
        <v>1330</v>
      </c>
      <c r="J318" s="3" t="s">
        <v>16</v>
      </c>
      <c r="K318" s="4" t="s">
        <v>1679</v>
      </c>
    </row>
    <row r="319" spans="1:11" ht="32.25" customHeight="1" x14ac:dyDescent="0.35">
      <c r="A319" t="s">
        <v>372</v>
      </c>
      <c r="B319" s="5" t="s">
        <v>12</v>
      </c>
      <c r="C319" t="s">
        <v>35</v>
      </c>
      <c r="D319" t="s">
        <v>24</v>
      </c>
      <c r="E319" t="s">
        <v>78</v>
      </c>
      <c r="F319" s="9" t="s">
        <v>99</v>
      </c>
      <c r="G319" s="7" t="s">
        <v>16</v>
      </c>
      <c r="H319" s="7" t="s">
        <v>16</v>
      </c>
      <c r="I319" s="3" t="s">
        <v>1330</v>
      </c>
      <c r="J319" s="3" t="s">
        <v>22</v>
      </c>
      <c r="K319" s="4" t="s">
        <v>1119</v>
      </c>
    </row>
    <row r="320" spans="1:11" ht="32.25" customHeight="1" x14ac:dyDescent="0.35">
      <c r="A320" t="s">
        <v>373</v>
      </c>
      <c r="B320" s="5" t="s">
        <v>12</v>
      </c>
      <c r="C320" t="s">
        <v>13</v>
      </c>
      <c r="D320" t="s">
        <v>100</v>
      </c>
      <c r="E320" t="s">
        <v>101</v>
      </c>
      <c r="F320" s="6" t="s">
        <v>92</v>
      </c>
      <c r="G320" s="7" t="s">
        <v>92</v>
      </c>
      <c r="H320" s="7" t="s">
        <v>154</v>
      </c>
      <c r="I320" s="3" t="s">
        <v>1330</v>
      </c>
      <c r="J320" s="3" t="s">
        <v>22</v>
      </c>
      <c r="K320" s="4" t="s">
        <v>1120</v>
      </c>
    </row>
    <row r="321" spans="1:11" ht="32.25" customHeight="1" x14ac:dyDescent="0.35">
      <c r="A321" t="s">
        <v>374</v>
      </c>
      <c r="B321" s="8" t="s">
        <v>53</v>
      </c>
      <c r="C321" t="s">
        <v>35</v>
      </c>
      <c r="D321" t="s">
        <v>51</v>
      </c>
      <c r="E321" t="s">
        <v>52</v>
      </c>
      <c r="F321" s="6" t="s">
        <v>375</v>
      </c>
      <c r="G321" s="7" t="s">
        <v>376</v>
      </c>
      <c r="H321" s="7" t="s">
        <v>377</v>
      </c>
      <c r="I321" s="3" t="s">
        <v>1330</v>
      </c>
      <c r="J321" s="3" t="s">
        <v>22</v>
      </c>
      <c r="K321" s="4" t="s">
        <v>1420</v>
      </c>
    </row>
    <row r="322" spans="1:11" ht="32.25" customHeight="1" x14ac:dyDescent="0.35">
      <c r="A322" t="s">
        <v>378</v>
      </c>
      <c r="B322" s="5" t="s">
        <v>53</v>
      </c>
      <c r="C322" t="s">
        <v>13</v>
      </c>
      <c r="D322" t="s">
        <v>213</v>
      </c>
      <c r="E322" t="s">
        <v>214</v>
      </c>
      <c r="F322" s="2" t="s">
        <v>16</v>
      </c>
      <c r="G322" t="s">
        <v>16</v>
      </c>
      <c r="H322" s="7" t="s">
        <v>16</v>
      </c>
      <c r="I322" s="3" t="s">
        <v>16</v>
      </c>
      <c r="J322" s="3" t="s">
        <v>16</v>
      </c>
      <c r="K322" s="4" t="s">
        <v>1680</v>
      </c>
    </row>
    <row r="323" spans="1:11" ht="32.25" customHeight="1" x14ac:dyDescent="0.35">
      <c r="A323" t="s">
        <v>379</v>
      </c>
      <c r="B323" s="5" t="s">
        <v>12</v>
      </c>
      <c r="C323" t="s">
        <v>13</v>
      </c>
      <c r="D323" t="s">
        <v>30</v>
      </c>
      <c r="E323" t="s">
        <v>31</v>
      </c>
      <c r="F323" s="6" t="s">
        <v>16</v>
      </c>
      <c r="G323" s="7" t="s">
        <v>16</v>
      </c>
      <c r="H323" s="7" t="s">
        <v>16</v>
      </c>
      <c r="I323" s="3" t="s">
        <v>1330</v>
      </c>
      <c r="J323" s="3" t="s">
        <v>16</v>
      </c>
      <c r="K323" s="4" t="s">
        <v>1681</v>
      </c>
    </row>
    <row r="324" spans="1:11" ht="32.25" customHeight="1" x14ac:dyDescent="0.35">
      <c r="A324" t="s">
        <v>380</v>
      </c>
      <c r="B324" s="5" t="s">
        <v>20</v>
      </c>
      <c r="C324" t="s">
        <v>13</v>
      </c>
      <c r="D324" t="s">
        <v>30</v>
      </c>
      <c r="E324" t="s">
        <v>31</v>
      </c>
      <c r="F324" s="6" t="s">
        <v>381</v>
      </c>
      <c r="G324" s="7" t="s">
        <v>382</v>
      </c>
      <c r="H324" s="7" t="s">
        <v>327</v>
      </c>
      <c r="I324" s="3" t="s">
        <v>1330</v>
      </c>
      <c r="J324" s="3" t="s">
        <v>22</v>
      </c>
      <c r="K324" s="4" t="s">
        <v>1121</v>
      </c>
    </row>
    <row r="325" spans="1:11" ht="32.25" customHeight="1" x14ac:dyDescent="0.35">
      <c r="A325" t="s">
        <v>383</v>
      </c>
      <c r="B325" s="8" t="s">
        <v>56</v>
      </c>
      <c r="C325" t="s">
        <v>13</v>
      </c>
      <c r="D325" t="s">
        <v>30</v>
      </c>
      <c r="E325" t="s">
        <v>31</v>
      </c>
      <c r="F325" s="6" t="s">
        <v>16</v>
      </c>
      <c r="G325" s="7" t="s">
        <v>16</v>
      </c>
      <c r="H325" s="7" t="s">
        <v>16</v>
      </c>
      <c r="I325" s="3" t="s">
        <v>1330</v>
      </c>
      <c r="J325" s="3" t="s">
        <v>16</v>
      </c>
      <c r="K325" s="4" t="s">
        <v>1682</v>
      </c>
    </row>
    <row r="326" spans="1:11" ht="32.25" customHeight="1" x14ac:dyDescent="0.35">
      <c r="A326" t="s">
        <v>384</v>
      </c>
      <c r="B326" s="5" t="s">
        <v>12</v>
      </c>
      <c r="C326" t="s">
        <v>13</v>
      </c>
      <c r="D326" t="s">
        <v>44</v>
      </c>
      <c r="E326" t="s">
        <v>45</v>
      </c>
      <c r="F326" s="6" t="s">
        <v>16</v>
      </c>
      <c r="G326" s="7" t="s">
        <v>16</v>
      </c>
      <c r="H326" s="7" t="s">
        <v>16</v>
      </c>
      <c r="I326" s="3" t="s">
        <v>16</v>
      </c>
      <c r="J326" s="3" t="s">
        <v>16</v>
      </c>
      <c r="K326" s="4" t="s">
        <v>1884</v>
      </c>
    </row>
    <row r="327" spans="1:11" ht="32.25" customHeight="1" x14ac:dyDescent="0.35">
      <c r="A327" t="s">
        <v>385</v>
      </c>
      <c r="B327" s="5" t="s">
        <v>12</v>
      </c>
      <c r="C327" t="s">
        <v>13</v>
      </c>
      <c r="D327" t="s">
        <v>30</v>
      </c>
      <c r="E327" t="s">
        <v>31</v>
      </c>
      <c r="F327" s="6" t="s">
        <v>16</v>
      </c>
      <c r="G327" s="7" t="s">
        <v>16</v>
      </c>
      <c r="H327" s="7" t="s">
        <v>16</v>
      </c>
      <c r="I327" s="3" t="s">
        <v>16</v>
      </c>
      <c r="J327" s="3" t="s">
        <v>16</v>
      </c>
      <c r="K327" s="4" t="s">
        <v>1382</v>
      </c>
    </row>
    <row r="328" spans="1:11" ht="32.25" customHeight="1" x14ac:dyDescent="0.35">
      <c r="A328" t="s">
        <v>386</v>
      </c>
      <c r="B328" s="5" t="s">
        <v>12</v>
      </c>
      <c r="C328" t="s">
        <v>13</v>
      </c>
      <c r="D328" t="s">
        <v>213</v>
      </c>
      <c r="E328" t="s">
        <v>214</v>
      </c>
      <c r="F328" s="2" t="s">
        <v>16</v>
      </c>
      <c r="G328" t="s">
        <v>16</v>
      </c>
      <c r="H328" s="7" t="s">
        <v>16</v>
      </c>
      <c r="I328" s="3" t="s">
        <v>16</v>
      </c>
      <c r="J328" s="3" t="s">
        <v>16</v>
      </c>
      <c r="K328" s="4" t="s">
        <v>1382</v>
      </c>
    </row>
    <row r="329" spans="1:11" ht="32.25" customHeight="1" x14ac:dyDescent="0.35">
      <c r="A329" t="s">
        <v>387</v>
      </c>
      <c r="B329" s="5" t="s">
        <v>12</v>
      </c>
      <c r="C329" t="s">
        <v>35</v>
      </c>
      <c r="D329" t="s">
        <v>30</v>
      </c>
      <c r="E329" t="s">
        <v>31</v>
      </c>
      <c r="F329" s="6" t="s">
        <v>16</v>
      </c>
      <c r="G329" s="7" t="s">
        <v>16</v>
      </c>
      <c r="H329" s="7" t="s">
        <v>16</v>
      </c>
      <c r="I329" s="3" t="s">
        <v>1330</v>
      </c>
      <c r="J329" s="3" t="s">
        <v>16</v>
      </c>
      <c r="K329" s="4" t="s">
        <v>1683</v>
      </c>
    </row>
    <row r="330" spans="1:11" ht="32.25" customHeight="1" x14ac:dyDescent="0.35">
      <c r="A330" t="s">
        <v>388</v>
      </c>
      <c r="B330" s="5" t="s">
        <v>20</v>
      </c>
      <c r="C330" t="s">
        <v>13</v>
      </c>
      <c r="D330" t="s">
        <v>14</v>
      </c>
      <c r="E330" t="s">
        <v>15</v>
      </c>
      <c r="F330" s="6" t="s">
        <v>16</v>
      </c>
      <c r="G330" s="7" t="s">
        <v>16</v>
      </c>
      <c r="H330" s="7" t="s">
        <v>16</v>
      </c>
      <c r="I330" s="3" t="s">
        <v>1330</v>
      </c>
      <c r="J330" s="3" t="s">
        <v>16</v>
      </c>
      <c r="K330" s="4" t="s">
        <v>1684</v>
      </c>
    </row>
    <row r="331" spans="1:11" ht="32.25" customHeight="1" x14ac:dyDescent="0.35">
      <c r="A331" t="s">
        <v>389</v>
      </c>
      <c r="B331" s="5" t="s">
        <v>12</v>
      </c>
      <c r="C331" t="s">
        <v>13</v>
      </c>
      <c r="D331" t="s">
        <v>49</v>
      </c>
      <c r="E331" t="s">
        <v>50</v>
      </c>
      <c r="F331" s="6" t="s">
        <v>16</v>
      </c>
      <c r="G331" s="7" t="s">
        <v>16</v>
      </c>
      <c r="H331" s="7" t="s">
        <v>16</v>
      </c>
      <c r="I331" s="3" t="s">
        <v>1330</v>
      </c>
      <c r="J331" s="3" t="s">
        <v>16</v>
      </c>
      <c r="K331" s="4" t="s">
        <v>1339</v>
      </c>
    </row>
    <row r="332" spans="1:11" ht="32.25" customHeight="1" x14ac:dyDescent="0.35">
      <c r="A332" t="s">
        <v>390</v>
      </c>
      <c r="B332" s="5" t="s">
        <v>20</v>
      </c>
      <c r="C332" t="s">
        <v>35</v>
      </c>
      <c r="D332" t="s">
        <v>256</v>
      </c>
      <c r="E332" t="s">
        <v>118</v>
      </c>
      <c r="F332" s="6" t="s">
        <v>391</v>
      </c>
      <c r="G332" s="7" t="s">
        <v>311</v>
      </c>
      <c r="H332" s="7" t="s">
        <v>392</v>
      </c>
      <c r="I332" s="3" t="s">
        <v>1330</v>
      </c>
      <c r="J332" s="3" t="s">
        <v>22</v>
      </c>
      <c r="K332" s="4" t="s">
        <v>1421</v>
      </c>
    </row>
    <row r="333" spans="1:11" ht="32.25" customHeight="1" x14ac:dyDescent="0.35">
      <c r="A333" t="s">
        <v>393</v>
      </c>
      <c r="B333" s="5" t="s">
        <v>12</v>
      </c>
      <c r="C333" t="s">
        <v>13</v>
      </c>
      <c r="D333" t="s">
        <v>14</v>
      </c>
      <c r="E333" t="s">
        <v>15</v>
      </c>
      <c r="F333" s="6" t="s">
        <v>16</v>
      </c>
      <c r="G333" s="7" t="s">
        <v>16</v>
      </c>
      <c r="H333" s="7" t="s">
        <v>16</v>
      </c>
      <c r="I333" s="3" t="s">
        <v>1330</v>
      </c>
      <c r="J333" s="3" t="s">
        <v>16</v>
      </c>
      <c r="K333" s="4" t="s">
        <v>1122</v>
      </c>
    </row>
    <row r="334" spans="1:11" ht="32.25" customHeight="1" x14ac:dyDescent="0.35">
      <c r="A334" t="s">
        <v>393</v>
      </c>
      <c r="B334" s="5" t="s">
        <v>12</v>
      </c>
      <c r="C334" t="s">
        <v>13</v>
      </c>
      <c r="D334" t="s">
        <v>14</v>
      </c>
      <c r="E334" t="s">
        <v>15</v>
      </c>
      <c r="F334" s="6" t="s">
        <v>16</v>
      </c>
      <c r="G334" s="7" t="s">
        <v>16</v>
      </c>
      <c r="H334" s="7" t="s">
        <v>16</v>
      </c>
      <c r="I334" s="3" t="s">
        <v>1330</v>
      </c>
      <c r="J334" s="3" t="s">
        <v>16</v>
      </c>
      <c r="K334" s="4" t="s">
        <v>1422</v>
      </c>
    </row>
    <row r="335" spans="1:11" ht="32.25" customHeight="1" x14ac:dyDescent="0.35">
      <c r="A335" t="s">
        <v>394</v>
      </c>
      <c r="B335" s="5" t="s">
        <v>12</v>
      </c>
      <c r="C335" t="s">
        <v>13</v>
      </c>
      <c r="D335" t="s">
        <v>24</v>
      </c>
      <c r="E335" t="s">
        <v>25</v>
      </c>
      <c r="F335" s="6" t="s">
        <v>16</v>
      </c>
      <c r="G335" s="7" t="s">
        <v>16</v>
      </c>
      <c r="H335" s="7" t="s">
        <v>16</v>
      </c>
      <c r="I335" s="3" t="s">
        <v>1330</v>
      </c>
      <c r="J335" s="3" t="s">
        <v>16</v>
      </c>
      <c r="K335" s="4" t="s">
        <v>1685</v>
      </c>
    </row>
    <row r="336" spans="1:11" ht="32.25" customHeight="1" x14ac:dyDescent="0.35">
      <c r="A336" t="s">
        <v>395</v>
      </c>
      <c r="B336" s="5" t="s">
        <v>12</v>
      </c>
      <c r="C336" t="s">
        <v>13</v>
      </c>
      <c r="D336" t="s">
        <v>213</v>
      </c>
      <c r="E336" t="s">
        <v>214</v>
      </c>
      <c r="F336" s="2" t="s">
        <v>396</v>
      </c>
      <c r="G336" t="s">
        <v>397</v>
      </c>
      <c r="H336" t="s">
        <v>398</v>
      </c>
      <c r="I336" s="3" t="s">
        <v>1330</v>
      </c>
      <c r="J336" s="3" t="s">
        <v>22</v>
      </c>
      <c r="K336" s="4" t="s">
        <v>1123</v>
      </c>
    </row>
    <row r="337" spans="1:11" ht="32.25" customHeight="1" x14ac:dyDescent="0.35">
      <c r="A337" t="s">
        <v>399</v>
      </c>
      <c r="B337" s="5" t="s">
        <v>20</v>
      </c>
      <c r="C337" t="s">
        <v>35</v>
      </c>
      <c r="D337" t="s">
        <v>30</v>
      </c>
      <c r="E337" t="s">
        <v>31</v>
      </c>
      <c r="F337" s="6" t="s">
        <v>16</v>
      </c>
      <c r="G337" s="7" t="s">
        <v>16</v>
      </c>
      <c r="H337" s="7" t="s">
        <v>16</v>
      </c>
      <c r="I337" s="3" t="s">
        <v>16</v>
      </c>
      <c r="J337" s="3" t="s">
        <v>16</v>
      </c>
      <c r="K337" s="4" t="s">
        <v>1124</v>
      </c>
    </row>
    <row r="338" spans="1:11" ht="32.25" customHeight="1" x14ac:dyDescent="0.35">
      <c r="A338" t="s">
        <v>400</v>
      </c>
      <c r="B338" s="5" t="s">
        <v>12</v>
      </c>
      <c r="C338" t="s">
        <v>13</v>
      </c>
      <c r="D338" t="s">
        <v>151</v>
      </c>
      <c r="E338" t="s">
        <v>40</v>
      </c>
      <c r="F338" s="6" t="s">
        <v>401</v>
      </c>
      <c r="G338" s="7" t="s">
        <v>402</v>
      </c>
      <c r="H338" s="7" t="s">
        <v>92</v>
      </c>
      <c r="I338" s="3" t="s">
        <v>1330</v>
      </c>
      <c r="J338" s="3" t="s">
        <v>22</v>
      </c>
      <c r="K338" s="4" t="s">
        <v>1125</v>
      </c>
    </row>
    <row r="339" spans="1:11" ht="32.25" customHeight="1" x14ac:dyDescent="0.35">
      <c r="A339" t="s">
        <v>403</v>
      </c>
      <c r="B339" s="8" t="s">
        <v>54</v>
      </c>
      <c r="C339" t="s">
        <v>35</v>
      </c>
      <c r="D339" t="s">
        <v>24</v>
      </c>
      <c r="E339" t="s">
        <v>19</v>
      </c>
      <c r="F339" s="2" t="s">
        <v>350</v>
      </c>
      <c r="G339" t="s">
        <v>351</v>
      </c>
      <c r="H339" t="s">
        <v>110</v>
      </c>
      <c r="I339" s="3" t="s">
        <v>1330</v>
      </c>
      <c r="J339" s="3" t="s">
        <v>22</v>
      </c>
      <c r="K339" s="4" t="s">
        <v>1686</v>
      </c>
    </row>
    <row r="340" spans="1:11" ht="32.25" customHeight="1" x14ac:dyDescent="0.35">
      <c r="A340" t="s">
        <v>404</v>
      </c>
      <c r="B340" s="5" t="s">
        <v>12</v>
      </c>
      <c r="C340" t="s">
        <v>35</v>
      </c>
      <c r="D340" t="s">
        <v>30</v>
      </c>
      <c r="E340" t="s">
        <v>31</v>
      </c>
      <c r="F340" s="6" t="s">
        <v>16</v>
      </c>
      <c r="G340" s="7" t="s">
        <v>16</v>
      </c>
      <c r="H340" s="7" t="s">
        <v>16</v>
      </c>
      <c r="I340" s="3" t="s">
        <v>16</v>
      </c>
      <c r="J340" s="3" t="s">
        <v>16</v>
      </c>
      <c r="K340" s="4" t="s">
        <v>1885</v>
      </c>
    </row>
    <row r="341" spans="1:11" ht="32.25" customHeight="1" x14ac:dyDescent="0.35">
      <c r="A341" t="s">
        <v>405</v>
      </c>
      <c r="B341" s="5" t="s">
        <v>12</v>
      </c>
      <c r="C341" t="s">
        <v>35</v>
      </c>
      <c r="D341" t="s">
        <v>18</v>
      </c>
      <c r="E341" t="s">
        <v>19</v>
      </c>
      <c r="F341" s="9" t="s">
        <v>99</v>
      </c>
      <c r="G341" s="7" t="s">
        <v>16</v>
      </c>
      <c r="H341" s="7" t="s">
        <v>16</v>
      </c>
      <c r="I341" s="3" t="s">
        <v>1330</v>
      </c>
      <c r="J341" s="3" t="s">
        <v>16</v>
      </c>
      <c r="K341" s="4" t="s">
        <v>1423</v>
      </c>
    </row>
    <row r="342" spans="1:11" ht="32.25" customHeight="1" x14ac:dyDescent="0.35">
      <c r="A342" t="s">
        <v>406</v>
      </c>
      <c r="B342" s="5" t="s">
        <v>21</v>
      </c>
      <c r="C342" t="s">
        <v>13</v>
      </c>
      <c r="D342" t="s">
        <v>14</v>
      </c>
      <c r="E342" t="s">
        <v>15</v>
      </c>
      <c r="F342" s="6" t="s">
        <v>16</v>
      </c>
      <c r="G342" s="7" t="s">
        <v>16</v>
      </c>
      <c r="H342" s="7" t="s">
        <v>16</v>
      </c>
      <c r="I342" s="3" t="s">
        <v>1330</v>
      </c>
      <c r="J342" s="3" t="s">
        <v>16</v>
      </c>
      <c r="K342" s="4" t="s">
        <v>1424</v>
      </c>
    </row>
    <row r="343" spans="1:11" ht="32.25" customHeight="1" x14ac:dyDescent="0.35">
      <c r="A343" t="s">
        <v>407</v>
      </c>
      <c r="B343" s="5" t="s">
        <v>12</v>
      </c>
      <c r="C343" t="s">
        <v>35</v>
      </c>
      <c r="D343" t="s">
        <v>18</v>
      </c>
      <c r="E343" t="s">
        <v>19</v>
      </c>
      <c r="F343" s="6" t="s">
        <v>408</v>
      </c>
      <c r="G343" s="7" t="s">
        <v>172</v>
      </c>
      <c r="H343" s="7" t="s">
        <v>199</v>
      </c>
      <c r="I343" s="3" t="s">
        <v>1330</v>
      </c>
      <c r="J343" s="3" t="s">
        <v>22</v>
      </c>
      <c r="K343" s="4" t="s">
        <v>1126</v>
      </c>
    </row>
    <row r="344" spans="1:11" ht="32.25" customHeight="1" x14ac:dyDescent="0.35">
      <c r="A344" t="s">
        <v>409</v>
      </c>
      <c r="B344" s="5" t="s">
        <v>20</v>
      </c>
      <c r="C344" t="s">
        <v>35</v>
      </c>
      <c r="D344" t="s">
        <v>410</v>
      </c>
      <c r="E344" t="s">
        <v>238</v>
      </c>
      <c r="F344" s="6" t="s">
        <v>411</v>
      </c>
      <c r="G344" s="7" t="s">
        <v>59</v>
      </c>
      <c r="H344" s="7" t="s">
        <v>377</v>
      </c>
      <c r="I344" s="3" t="s">
        <v>1330</v>
      </c>
      <c r="J344" s="3" t="s">
        <v>22</v>
      </c>
      <c r="K344" s="4" t="s">
        <v>1842</v>
      </c>
    </row>
    <row r="345" spans="1:11" ht="32.25" customHeight="1" x14ac:dyDescent="0.35">
      <c r="A345" t="s">
        <v>412</v>
      </c>
      <c r="B345" s="5" t="s">
        <v>12</v>
      </c>
      <c r="C345" t="s">
        <v>35</v>
      </c>
      <c r="D345" t="s">
        <v>18</v>
      </c>
      <c r="E345" t="s">
        <v>19</v>
      </c>
      <c r="F345" s="6" t="s">
        <v>16</v>
      </c>
      <c r="G345" s="7" t="s">
        <v>16</v>
      </c>
      <c r="H345" s="7" t="s">
        <v>16</v>
      </c>
      <c r="I345" s="3" t="s">
        <v>16</v>
      </c>
      <c r="J345" s="3" t="s">
        <v>16</v>
      </c>
      <c r="K345" s="4" t="s">
        <v>1687</v>
      </c>
    </row>
    <row r="346" spans="1:11" ht="32.25" customHeight="1" x14ac:dyDescent="0.35">
      <c r="A346" t="s">
        <v>413</v>
      </c>
      <c r="B346" s="5" t="s">
        <v>12</v>
      </c>
      <c r="C346" t="s">
        <v>13</v>
      </c>
      <c r="D346" t="s">
        <v>14</v>
      </c>
      <c r="E346" t="s">
        <v>15</v>
      </c>
      <c r="F346" s="6" t="s">
        <v>415</v>
      </c>
      <c r="G346" s="7" t="s">
        <v>415</v>
      </c>
      <c r="H346" s="7" t="s">
        <v>416</v>
      </c>
      <c r="I346" s="3" t="s">
        <v>1330</v>
      </c>
      <c r="J346" s="3" t="s">
        <v>22</v>
      </c>
      <c r="K346" s="4" t="s">
        <v>1127</v>
      </c>
    </row>
    <row r="347" spans="1:11" ht="32.25" customHeight="1" x14ac:dyDescent="0.35">
      <c r="A347" t="s">
        <v>417</v>
      </c>
      <c r="B347" s="5" t="s">
        <v>12</v>
      </c>
      <c r="C347" t="s">
        <v>13</v>
      </c>
      <c r="D347" t="s">
        <v>418</v>
      </c>
      <c r="E347" t="s">
        <v>297</v>
      </c>
      <c r="F347" s="6" t="s">
        <v>419</v>
      </c>
      <c r="G347" s="7" t="s">
        <v>419</v>
      </c>
      <c r="H347" s="7" t="s">
        <v>16</v>
      </c>
      <c r="I347" s="3" t="s">
        <v>1330</v>
      </c>
      <c r="J347" s="3" t="s">
        <v>22</v>
      </c>
      <c r="K347" s="4" t="s">
        <v>1340</v>
      </c>
    </row>
    <row r="348" spans="1:11" ht="32.25" customHeight="1" x14ac:dyDescent="0.35">
      <c r="A348" t="s">
        <v>420</v>
      </c>
      <c r="B348" s="5" t="s">
        <v>12</v>
      </c>
      <c r="C348" t="s">
        <v>13</v>
      </c>
      <c r="D348" t="s">
        <v>296</v>
      </c>
      <c r="E348" t="s">
        <v>297</v>
      </c>
      <c r="F348" s="6" t="s">
        <v>16</v>
      </c>
      <c r="G348" s="7" t="s">
        <v>16</v>
      </c>
      <c r="H348" s="7" t="s">
        <v>16</v>
      </c>
      <c r="I348" s="3" t="s">
        <v>16</v>
      </c>
      <c r="J348" s="3" t="s">
        <v>16</v>
      </c>
      <c r="K348" s="4" t="s">
        <v>1545</v>
      </c>
    </row>
    <row r="349" spans="1:11" ht="32.25" customHeight="1" x14ac:dyDescent="0.35">
      <c r="A349" t="s">
        <v>421</v>
      </c>
      <c r="B349" s="5" t="s">
        <v>12</v>
      </c>
      <c r="C349" t="s">
        <v>13</v>
      </c>
      <c r="D349" t="s">
        <v>30</v>
      </c>
      <c r="E349" t="s">
        <v>31</v>
      </c>
      <c r="F349" s="6" t="s">
        <v>16</v>
      </c>
      <c r="G349" s="7" t="s">
        <v>16</v>
      </c>
      <c r="H349" s="7" t="s">
        <v>16</v>
      </c>
      <c r="I349" s="3" t="s">
        <v>16</v>
      </c>
      <c r="J349" s="3" t="s">
        <v>16</v>
      </c>
      <c r="K349" s="4" t="s">
        <v>1128</v>
      </c>
    </row>
    <row r="350" spans="1:11" ht="32.25" customHeight="1" x14ac:dyDescent="0.35">
      <c r="A350" t="s">
        <v>422</v>
      </c>
      <c r="B350" s="5" t="s">
        <v>53</v>
      </c>
      <c r="C350" t="s">
        <v>35</v>
      </c>
      <c r="D350" t="s">
        <v>100</v>
      </c>
      <c r="E350" t="s">
        <v>101</v>
      </c>
      <c r="F350" s="6" t="s">
        <v>424</v>
      </c>
      <c r="G350" s="7" t="s">
        <v>425</v>
      </c>
      <c r="H350" s="7" t="s">
        <v>426</v>
      </c>
      <c r="I350" s="3" t="s">
        <v>1916</v>
      </c>
      <c r="J350" s="3" t="s">
        <v>22</v>
      </c>
      <c r="K350" s="4" t="s">
        <v>1382</v>
      </c>
    </row>
    <row r="351" spans="1:11" ht="32.25" customHeight="1" x14ac:dyDescent="0.35">
      <c r="A351" t="s">
        <v>427</v>
      </c>
      <c r="B351" s="5" t="s">
        <v>12</v>
      </c>
      <c r="C351" t="s">
        <v>13</v>
      </c>
      <c r="D351" t="s">
        <v>30</v>
      </c>
      <c r="E351" t="s">
        <v>31</v>
      </c>
      <c r="F351" s="6" t="s">
        <v>16</v>
      </c>
      <c r="G351" s="7" t="s">
        <v>16</v>
      </c>
      <c r="H351" s="7" t="s">
        <v>16</v>
      </c>
      <c r="I351" s="3" t="s">
        <v>16</v>
      </c>
      <c r="J351" s="3" t="s">
        <v>16</v>
      </c>
      <c r="K351" s="4" t="s">
        <v>1688</v>
      </c>
    </row>
    <row r="352" spans="1:11" ht="32.25" customHeight="1" x14ac:dyDescent="0.35">
      <c r="A352" t="s">
        <v>428</v>
      </c>
      <c r="B352" s="5" t="s">
        <v>12</v>
      </c>
      <c r="C352" t="s">
        <v>13</v>
      </c>
      <c r="D352" t="s">
        <v>14</v>
      </c>
      <c r="E352" t="s">
        <v>15</v>
      </c>
      <c r="F352" s="6" t="s">
        <v>16</v>
      </c>
      <c r="G352" s="7" t="s">
        <v>16</v>
      </c>
      <c r="H352" s="7" t="s">
        <v>16</v>
      </c>
      <c r="I352" s="3" t="s">
        <v>1330</v>
      </c>
      <c r="J352" s="3" t="s">
        <v>16</v>
      </c>
      <c r="K352" s="4" t="s">
        <v>1425</v>
      </c>
    </row>
    <row r="353" spans="1:11" ht="32.25" customHeight="1" x14ac:dyDescent="0.35">
      <c r="A353" t="s">
        <v>429</v>
      </c>
      <c r="B353" s="5" t="s">
        <v>12</v>
      </c>
      <c r="C353" t="s">
        <v>13</v>
      </c>
      <c r="D353" t="s">
        <v>34</v>
      </c>
      <c r="E353" t="s">
        <v>15</v>
      </c>
      <c r="F353" s="6" t="s">
        <v>430</v>
      </c>
      <c r="G353" s="7" t="s">
        <v>431</v>
      </c>
      <c r="H353" s="7" t="s">
        <v>305</v>
      </c>
      <c r="I353" s="3" t="s">
        <v>1330</v>
      </c>
      <c r="J353" s="3" t="s">
        <v>22</v>
      </c>
      <c r="K353" s="4" t="s">
        <v>1689</v>
      </c>
    </row>
    <row r="354" spans="1:11" ht="32.25" customHeight="1" x14ac:dyDescent="0.35">
      <c r="A354" t="s">
        <v>432</v>
      </c>
      <c r="B354" s="5" t="s">
        <v>12</v>
      </c>
      <c r="C354" t="s">
        <v>13</v>
      </c>
      <c r="D354" t="s">
        <v>14</v>
      </c>
      <c r="E354" t="s">
        <v>15</v>
      </c>
      <c r="F354" s="6" t="s">
        <v>16</v>
      </c>
      <c r="G354" s="7" t="s">
        <v>16</v>
      </c>
      <c r="H354" s="7" t="s">
        <v>16</v>
      </c>
      <c r="I354" s="3" t="s">
        <v>1915</v>
      </c>
      <c r="J354" s="3" t="s">
        <v>16</v>
      </c>
      <c r="K354" s="4" t="s">
        <v>1129</v>
      </c>
    </row>
    <row r="355" spans="1:11" ht="32.25" customHeight="1" x14ac:dyDescent="0.35">
      <c r="A355" t="s">
        <v>433</v>
      </c>
      <c r="B355" s="5" t="s">
        <v>12</v>
      </c>
      <c r="C355" t="s">
        <v>13</v>
      </c>
      <c r="D355" t="s">
        <v>176</v>
      </c>
      <c r="E355" t="s">
        <v>279</v>
      </c>
      <c r="F355" s="6" t="s">
        <v>16</v>
      </c>
      <c r="G355" s="7" t="s">
        <v>16</v>
      </c>
      <c r="H355" s="7" t="s">
        <v>16</v>
      </c>
      <c r="I355" s="3" t="s">
        <v>16</v>
      </c>
      <c r="J355" s="3" t="s">
        <v>16</v>
      </c>
      <c r="K355" s="4" t="s">
        <v>1130</v>
      </c>
    </row>
    <row r="356" spans="1:11" ht="32.25" customHeight="1" x14ac:dyDescent="0.35">
      <c r="A356" t="s">
        <v>433</v>
      </c>
      <c r="B356" s="5" t="s">
        <v>54</v>
      </c>
      <c r="C356" t="s">
        <v>13</v>
      </c>
      <c r="D356" t="s">
        <v>24</v>
      </c>
      <c r="E356" t="s">
        <v>279</v>
      </c>
      <c r="F356" s="6" t="s">
        <v>16</v>
      </c>
      <c r="G356" s="7" t="s">
        <v>16</v>
      </c>
      <c r="H356" s="7" t="s">
        <v>16</v>
      </c>
      <c r="I356" s="3" t="s">
        <v>16</v>
      </c>
      <c r="J356" s="3" t="s">
        <v>16</v>
      </c>
      <c r="K356" s="4" t="s">
        <v>1690</v>
      </c>
    </row>
    <row r="357" spans="1:11" ht="32.25" customHeight="1" x14ac:dyDescent="0.35">
      <c r="A357" t="s">
        <v>435</v>
      </c>
      <c r="B357" s="5" t="s">
        <v>20</v>
      </c>
      <c r="C357" t="s">
        <v>35</v>
      </c>
      <c r="D357" t="s">
        <v>30</v>
      </c>
      <c r="E357" t="s">
        <v>31</v>
      </c>
      <c r="F357" s="6" t="s">
        <v>436</v>
      </c>
      <c r="G357" s="7" t="s">
        <v>437</v>
      </c>
      <c r="H357" s="7" t="s">
        <v>97</v>
      </c>
      <c r="I357" s="3" t="s">
        <v>1330</v>
      </c>
      <c r="J357" s="3" t="s">
        <v>22</v>
      </c>
      <c r="K357" s="4" t="s">
        <v>1131</v>
      </c>
    </row>
    <row r="358" spans="1:11" ht="32.25" customHeight="1" x14ac:dyDescent="0.35">
      <c r="A358" t="s">
        <v>438</v>
      </c>
      <c r="B358" s="5" t="s">
        <v>12</v>
      </c>
      <c r="C358" t="s">
        <v>13</v>
      </c>
      <c r="D358" t="s">
        <v>18</v>
      </c>
      <c r="E358" t="s">
        <v>19</v>
      </c>
      <c r="F358" s="6" t="s">
        <v>440</v>
      </c>
      <c r="G358" s="7" t="s">
        <v>441</v>
      </c>
      <c r="H358" s="7" t="s">
        <v>442</v>
      </c>
      <c r="I358" s="3" t="s">
        <v>1330</v>
      </c>
      <c r="J358" s="3" t="s">
        <v>22</v>
      </c>
      <c r="K358" s="4" t="s">
        <v>1132</v>
      </c>
    </row>
    <row r="359" spans="1:11" ht="32.25" customHeight="1" x14ac:dyDescent="0.35">
      <c r="A359" t="s">
        <v>443</v>
      </c>
      <c r="B359" s="5" t="s">
        <v>12</v>
      </c>
      <c r="C359" t="s">
        <v>13</v>
      </c>
      <c r="D359" t="s">
        <v>34</v>
      </c>
      <c r="E359" t="s">
        <v>15</v>
      </c>
      <c r="F359" s="6" t="s">
        <v>16</v>
      </c>
      <c r="G359" s="7" t="s">
        <v>16</v>
      </c>
      <c r="H359" s="7" t="s">
        <v>16</v>
      </c>
      <c r="I359" s="3" t="s">
        <v>1330</v>
      </c>
      <c r="J359" s="3" t="s">
        <v>22</v>
      </c>
      <c r="K359" s="4" t="s">
        <v>1341</v>
      </c>
    </row>
    <row r="360" spans="1:11" ht="32.25" customHeight="1" x14ac:dyDescent="0.35">
      <c r="A360" t="s">
        <v>444</v>
      </c>
      <c r="B360" s="5" t="s">
        <v>12</v>
      </c>
      <c r="C360" t="s">
        <v>13</v>
      </c>
      <c r="D360" t="s">
        <v>24</v>
      </c>
      <c r="E360" t="s">
        <v>84</v>
      </c>
      <c r="F360" s="6" t="s">
        <v>445</v>
      </c>
      <c r="G360" s="7" t="s">
        <v>446</v>
      </c>
      <c r="H360" s="7" t="s">
        <v>169</v>
      </c>
      <c r="I360" s="3" t="s">
        <v>1330</v>
      </c>
      <c r="J360" s="3" t="s">
        <v>16</v>
      </c>
      <c r="K360" s="4" t="s">
        <v>1886</v>
      </c>
    </row>
    <row r="361" spans="1:11" ht="32.25" customHeight="1" x14ac:dyDescent="0.35">
      <c r="A361" t="s">
        <v>447</v>
      </c>
      <c r="B361" s="5" t="s">
        <v>12</v>
      </c>
      <c r="C361" t="s">
        <v>13</v>
      </c>
      <c r="D361" t="s">
        <v>14</v>
      </c>
      <c r="E361" t="s">
        <v>15</v>
      </c>
      <c r="F361" s="6" t="s">
        <v>16</v>
      </c>
      <c r="G361" s="7" t="s">
        <v>16</v>
      </c>
      <c r="H361" s="7" t="s">
        <v>16</v>
      </c>
      <c r="I361" s="3" t="s">
        <v>1330</v>
      </c>
      <c r="J361" s="3" t="s">
        <v>16</v>
      </c>
      <c r="K361" s="4" t="s">
        <v>1546</v>
      </c>
    </row>
    <row r="362" spans="1:11" ht="32.25" customHeight="1" x14ac:dyDescent="0.35">
      <c r="A362" t="s">
        <v>447</v>
      </c>
      <c r="B362" s="5" t="s">
        <v>12</v>
      </c>
      <c r="C362" t="s">
        <v>13</v>
      </c>
      <c r="D362" t="s">
        <v>14</v>
      </c>
      <c r="E362" t="s">
        <v>15</v>
      </c>
      <c r="F362" s="6" t="s">
        <v>16</v>
      </c>
      <c r="G362" s="7" t="s">
        <v>16</v>
      </c>
      <c r="H362" s="7" t="s">
        <v>16</v>
      </c>
      <c r="I362" s="3" t="s">
        <v>1330</v>
      </c>
      <c r="J362" s="3" t="s">
        <v>16</v>
      </c>
      <c r="K362" s="4" t="s">
        <v>1546</v>
      </c>
    </row>
    <row r="363" spans="1:11" ht="32.25" customHeight="1" x14ac:dyDescent="0.35">
      <c r="A363" t="s">
        <v>448</v>
      </c>
      <c r="B363" s="5" t="s">
        <v>12</v>
      </c>
      <c r="C363" t="s">
        <v>13</v>
      </c>
      <c r="D363" t="s">
        <v>18</v>
      </c>
      <c r="E363" t="s">
        <v>19</v>
      </c>
      <c r="F363" s="6" t="s">
        <v>449</v>
      </c>
      <c r="G363" s="7" t="s">
        <v>351</v>
      </c>
      <c r="H363" s="7" t="s">
        <v>450</v>
      </c>
      <c r="I363" s="3" t="s">
        <v>1330</v>
      </c>
      <c r="J363" s="3" t="s">
        <v>22</v>
      </c>
      <c r="K363" s="4" t="s">
        <v>1133</v>
      </c>
    </row>
    <row r="364" spans="1:11" ht="32.25" customHeight="1" x14ac:dyDescent="0.35">
      <c r="A364" t="s">
        <v>451</v>
      </c>
      <c r="B364" s="5" t="s">
        <v>12</v>
      </c>
      <c r="C364" t="s">
        <v>13</v>
      </c>
      <c r="D364" t="s">
        <v>34</v>
      </c>
      <c r="E364" t="s">
        <v>15</v>
      </c>
      <c r="F364" s="6" t="s">
        <v>16</v>
      </c>
      <c r="G364" s="7" t="s">
        <v>16</v>
      </c>
      <c r="H364" s="7" t="s">
        <v>16</v>
      </c>
      <c r="I364" s="3" t="s">
        <v>1330</v>
      </c>
      <c r="J364" s="3" t="s">
        <v>16</v>
      </c>
      <c r="K364" s="4" t="s">
        <v>1382</v>
      </c>
    </row>
    <row r="365" spans="1:11" ht="32.25" customHeight="1" x14ac:dyDescent="0.35">
      <c r="A365" t="s">
        <v>452</v>
      </c>
      <c r="B365" s="8" t="s">
        <v>56</v>
      </c>
      <c r="C365" t="s">
        <v>13</v>
      </c>
      <c r="D365" t="s">
        <v>30</v>
      </c>
      <c r="E365" t="s">
        <v>31</v>
      </c>
      <c r="F365" s="6" t="s">
        <v>453</v>
      </c>
      <c r="G365" s="7" t="s">
        <v>454</v>
      </c>
      <c r="H365" s="7" t="s">
        <v>455</v>
      </c>
      <c r="I365" s="3" t="s">
        <v>1330</v>
      </c>
      <c r="J365" s="3" t="s">
        <v>22</v>
      </c>
      <c r="K365" s="4" t="s">
        <v>1426</v>
      </c>
    </row>
    <row r="366" spans="1:11" ht="32.25" customHeight="1" x14ac:dyDescent="0.35">
      <c r="A366" t="s">
        <v>456</v>
      </c>
      <c r="B366" s="5" t="s">
        <v>12</v>
      </c>
      <c r="C366" t="s">
        <v>35</v>
      </c>
      <c r="D366" t="s">
        <v>30</v>
      </c>
      <c r="E366" t="s">
        <v>31</v>
      </c>
      <c r="F366" s="6" t="s">
        <v>16</v>
      </c>
      <c r="G366" s="7" t="s">
        <v>16</v>
      </c>
      <c r="H366" s="7" t="s">
        <v>16</v>
      </c>
      <c r="I366" s="3" t="s">
        <v>1330</v>
      </c>
      <c r="J366" s="3" t="s">
        <v>16</v>
      </c>
      <c r="K366" s="4" t="s">
        <v>1134</v>
      </c>
    </row>
    <row r="367" spans="1:11" ht="32.25" customHeight="1" x14ac:dyDescent="0.35">
      <c r="A367" t="s">
        <v>456</v>
      </c>
      <c r="B367" s="5" t="s">
        <v>12</v>
      </c>
      <c r="C367" t="s">
        <v>35</v>
      </c>
      <c r="D367" t="s">
        <v>51</v>
      </c>
      <c r="E367" t="s">
        <v>52</v>
      </c>
      <c r="F367" s="6" t="s">
        <v>16</v>
      </c>
      <c r="G367" s="7" t="s">
        <v>16</v>
      </c>
      <c r="H367" s="7" t="s">
        <v>16</v>
      </c>
      <c r="I367" s="3" t="s">
        <v>1330</v>
      </c>
      <c r="J367" s="3" t="s">
        <v>16</v>
      </c>
      <c r="K367" s="4" t="s">
        <v>1691</v>
      </c>
    </row>
    <row r="368" spans="1:11" ht="32.25" customHeight="1" x14ac:dyDescent="0.35">
      <c r="A368" t="s">
        <v>456</v>
      </c>
      <c r="B368" s="5" t="s">
        <v>12</v>
      </c>
      <c r="C368" t="s">
        <v>35</v>
      </c>
      <c r="D368" t="s">
        <v>30</v>
      </c>
      <c r="E368" t="s">
        <v>31</v>
      </c>
      <c r="F368" s="6" t="s">
        <v>16</v>
      </c>
      <c r="G368" s="7" t="s">
        <v>16</v>
      </c>
      <c r="H368" s="7" t="s">
        <v>16</v>
      </c>
      <c r="I368" s="3" t="s">
        <v>16</v>
      </c>
      <c r="J368" s="3" t="s">
        <v>43</v>
      </c>
      <c r="K368" s="4" t="s">
        <v>1135</v>
      </c>
    </row>
    <row r="369" spans="1:11" ht="32.25" customHeight="1" x14ac:dyDescent="0.35">
      <c r="A369" t="s">
        <v>456</v>
      </c>
      <c r="B369" s="5" t="s">
        <v>12</v>
      </c>
      <c r="C369" t="s">
        <v>13</v>
      </c>
      <c r="D369" t="s">
        <v>30</v>
      </c>
      <c r="E369" t="s">
        <v>31</v>
      </c>
      <c r="F369" s="6" t="s">
        <v>16</v>
      </c>
      <c r="G369" s="7" t="s">
        <v>16</v>
      </c>
      <c r="H369" s="7" t="s">
        <v>16</v>
      </c>
      <c r="I369" s="3" t="s">
        <v>16</v>
      </c>
      <c r="J369" s="3" t="s">
        <v>16</v>
      </c>
      <c r="K369" s="4" t="s">
        <v>1136</v>
      </c>
    </row>
    <row r="370" spans="1:11" ht="32.25" customHeight="1" x14ac:dyDescent="0.35">
      <c r="A370" t="s">
        <v>456</v>
      </c>
      <c r="B370" s="5" t="s">
        <v>12</v>
      </c>
      <c r="C370" t="s">
        <v>13</v>
      </c>
      <c r="D370" t="s">
        <v>259</v>
      </c>
      <c r="E370" t="s">
        <v>118</v>
      </c>
      <c r="F370" s="9" t="s">
        <v>99</v>
      </c>
      <c r="G370" s="7" t="s">
        <v>16</v>
      </c>
      <c r="H370" s="7" t="s">
        <v>16</v>
      </c>
      <c r="I370" s="3" t="s">
        <v>16</v>
      </c>
      <c r="J370" s="3" t="s">
        <v>16</v>
      </c>
      <c r="K370" s="4" t="s">
        <v>1136</v>
      </c>
    </row>
    <row r="371" spans="1:11" ht="32.25" customHeight="1" x14ac:dyDescent="0.35">
      <c r="A371" t="s">
        <v>456</v>
      </c>
      <c r="B371" s="5" t="s">
        <v>20</v>
      </c>
      <c r="C371" t="s">
        <v>13</v>
      </c>
      <c r="D371" t="s">
        <v>46</v>
      </c>
      <c r="E371" t="s">
        <v>47</v>
      </c>
      <c r="F371" s="6" t="s">
        <v>16</v>
      </c>
      <c r="G371" s="7" t="s">
        <v>16</v>
      </c>
      <c r="H371" s="7" t="s">
        <v>16</v>
      </c>
      <c r="I371" s="3" t="s">
        <v>16</v>
      </c>
      <c r="J371" s="3" t="s">
        <v>16</v>
      </c>
      <c r="K371" s="4" t="s">
        <v>1427</v>
      </c>
    </row>
    <row r="372" spans="1:11" ht="32.25" customHeight="1" x14ac:dyDescent="0.35">
      <c r="A372" t="s">
        <v>456</v>
      </c>
      <c r="B372" s="5" t="s">
        <v>56</v>
      </c>
      <c r="C372" t="s">
        <v>35</v>
      </c>
      <c r="D372" t="s">
        <v>46</v>
      </c>
      <c r="E372" t="s">
        <v>47</v>
      </c>
      <c r="F372" s="2" t="s">
        <v>16</v>
      </c>
      <c r="G372" t="s">
        <v>16</v>
      </c>
      <c r="H372" s="7" t="s">
        <v>16</v>
      </c>
      <c r="I372" s="3" t="s">
        <v>16</v>
      </c>
      <c r="J372" s="3" t="s">
        <v>16</v>
      </c>
      <c r="K372" s="4" t="s">
        <v>1692</v>
      </c>
    </row>
    <row r="373" spans="1:11" ht="32.25" customHeight="1" x14ac:dyDescent="0.35">
      <c r="A373" t="s">
        <v>456</v>
      </c>
      <c r="B373" s="8" t="s">
        <v>56</v>
      </c>
      <c r="C373" t="s">
        <v>35</v>
      </c>
      <c r="D373" t="s">
        <v>259</v>
      </c>
      <c r="E373" t="s">
        <v>118</v>
      </c>
      <c r="F373" s="2" t="s">
        <v>16</v>
      </c>
      <c r="G373" t="s">
        <v>16</v>
      </c>
      <c r="H373" s="7" t="s">
        <v>16</v>
      </c>
      <c r="I373" s="3" t="s">
        <v>16</v>
      </c>
      <c r="J373" s="3" t="s">
        <v>16</v>
      </c>
      <c r="K373" s="4" t="s">
        <v>1693</v>
      </c>
    </row>
    <row r="374" spans="1:11" ht="32.25" customHeight="1" x14ac:dyDescent="0.35">
      <c r="A374" t="s">
        <v>456</v>
      </c>
      <c r="B374" s="5" t="s">
        <v>56</v>
      </c>
      <c r="C374" t="s">
        <v>13</v>
      </c>
      <c r="D374" t="s">
        <v>34</v>
      </c>
      <c r="E374" t="s">
        <v>15</v>
      </c>
      <c r="F374" s="6" t="s">
        <v>16</v>
      </c>
      <c r="G374" s="7" t="s">
        <v>16</v>
      </c>
      <c r="H374" s="7" t="s">
        <v>16</v>
      </c>
      <c r="I374" s="3" t="s">
        <v>1916</v>
      </c>
      <c r="J374" s="3" t="s">
        <v>16</v>
      </c>
      <c r="K374" s="4" t="s">
        <v>1428</v>
      </c>
    </row>
    <row r="375" spans="1:11" ht="32.25" customHeight="1" x14ac:dyDescent="0.35">
      <c r="A375" t="s">
        <v>457</v>
      </c>
      <c r="B375" s="5" t="s">
        <v>12</v>
      </c>
      <c r="C375" t="s">
        <v>13</v>
      </c>
      <c r="D375" t="s">
        <v>44</v>
      </c>
      <c r="E375" t="s">
        <v>45</v>
      </c>
      <c r="F375" s="6" t="s">
        <v>16</v>
      </c>
      <c r="G375" s="7" t="s">
        <v>16</v>
      </c>
      <c r="H375" s="7" t="s">
        <v>16</v>
      </c>
      <c r="I375" s="3" t="s">
        <v>16</v>
      </c>
      <c r="J375" s="3" t="s">
        <v>16</v>
      </c>
      <c r="K375" s="4" t="s">
        <v>1887</v>
      </c>
    </row>
    <row r="376" spans="1:11" ht="32.25" customHeight="1" x14ac:dyDescent="0.35">
      <c r="A376" t="s">
        <v>458</v>
      </c>
      <c r="B376" s="5" t="s">
        <v>53</v>
      </c>
      <c r="C376" t="s">
        <v>35</v>
      </c>
      <c r="D376" t="s">
        <v>18</v>
      </c>
      <c r="E376" t="s">
        <v>19</v>
      </c>
      <c r="F376" s="6" t="s">
        <v>16</v>
      </c>
      <c r="G376" s="7" t="s">
        <v>16</v>
      </c>
      <c r="H376" s="7" t="s">
        <v>16</v>
      </c>
      <c r="I376" s="3" t="s">
        <v>1330</v>
      </c>
      <c r="J376" s="3" t="s">
        <v>16</v>
      </c>
      <c r="K376" s="4" t="s">
        <v>1429</v>
      </c>
    </row>
    <row r="377" spans="1:11" ht="32.25" customHeight="1" x14ac:dyDescent="0.35">
      <c r="A377" t="s">
        <v>458</v>
      </c>
      <c r="B377" s="8" t="s">
        <v>54</v>
      </c>
      <c r="C377" t="s">
        <v>13</v>
      </c>
      <c r="D377" t="s">
        <v>18</v>
      </c>
      <c r="E377" t="s">
        <v>19</v>
      </c>
      <c r="F377" s="6" t="s">
        <v>16</v>
      </c>
      <c r="G377" s="7" t="s">
        <v>16</v>
      </c>
      <c r="H377" s="7" t="s">
        <v>16</v>
      </c>
      <c r="I377" s="3" t="s">
        <v>1330</v>
      </c>
      <c r="J377" s="3" t="s">
        <v>16</v>
      </c>
      <c r="K377" s="4" t="s">
        <v>1694</v>
      </c>
    </row>
    <row r="378" spans="1:11" ht="32.25" customHeight="1" x14ac:dyDescent="0.35">
      <c r="A378" t="s">
        <v>459</v>
      </c>
      <c r="B378" s="5" t="s">
        <v>12</v>
      </c>
      <c r="C378" t="s">
        <v>13</v>
      </c>
      <c r="D378" t="s">
        <v>30</v>
      </c>
      <c r="E378" t="s">
        <v>31</v>
      </c>
      <c r="F378" s="6" t="s">
        <v>460</v>
      </c>
      <c r="G378" s="7" t="s">
        <v>460</v>
      </c>
      <c r="H378" s="7" t="s">
        <v>16</v>
      </c>
      <c r="I378" s="3" t="s">
        <v>1330</v>
      </c>
      <c r="J378" s="3" t="s">
        <v>22</v>
      </c>
      <c r="K378" s="4" t="s">
        <v>1888</v>
      </c>
    </row>
    <row r="379" spans="1:11" ht="32.25" customHeight="1" x14ac:dyDescent="0.35">
      <c r="A379" t="s">
        <v>461</v>
      </c>
      <c r="B379" s="5" t="s">
        <v>12</v>
      </c>
      <c r="C379" t="s">
        <v>13</v>
      </c>
      <c r="D379" t="s">
        <v>44</v>
      </c>
      <c r="E379" t="s">
        <v>45</v>
      </c>
      <c r="F379" s="6" t="s">
        <v>16</v>
      </c>
      <c r="G379" s="7" t="s">
        <v>16</v>
      </c>
      <c r="H379" s="7" t="s">
        <v>16</v>
      </c>
      <c r="I379" s="3" t="s">
        <v>16</v>
      </c>
      <c r="J379" s="3" t="s">
        <v>16</v>
      </c>
      <c r="K379" s="4" t="s">
        <v>1638</v>
      </c>
    </row>
    <row r="380" spans="1:11" ht="32.25" customHeight="1" x14ac:dyDescent="0.35">
      <c r="A380" t="s">
        <v>462</v>
      </c>
      <c r="B380" s="5" t="s">
        <v>12</v>
      </c>
      <c r="C380" t="s">
        <v>13</v>
      </c>
      <c r="D380" t="s">
        <v>51</v>
      </c>
      <c r="E380" t="s">
        <v>52</v>
      </c>
      <c r="F380" s="9" t="s">
        <v>99</v>
      </c>
      <c r="G380" s="7" t="s">
        <v>16</v>
      </c>
      <c r="H380" s="7" t="s">
        <v>16</v>
      </c>
      <c r="I380" s="3" t="s">
        <v>1330</v>
      </c>
      <c r="J380" s="3" t="s">
        <v>16</v>
      </c>
      <c r="K380" s="4" t="s">
        <v>1137</v>
      </c>
    </row>
    <row r="381" spans="1:11" ht="32.25" customHeight="1" x14ac:dyDescent="0.35">
      <c r="A381" t="s">
        <v>463</v>
      </c>
      <c r="B381" s="5" t="s">
        <v>20</v>
      </c>
      <c r="C381" t="s">
        <v>13</v>
      </c>
      <c r="D381" t="s">
        <v>14</v>
      </c>
      <c r="E381" t="s">
        <v>15</v>
      </c>
      <c r="F381" s="6" t="s">
        <v>16</v>
      </c>
      <c r="G381" s="7" t="s">
        <v>16</v>
      </c>
      <c r="H381" s="7" t="s">
        <v>16</v>
      </c>
      <c r="I381" s="3" t="s">
        <v>1330</v>
      </c>
      <c r="J381" s="3" t="s">
        <v>22</v>
      </c>
      <c r="K381" s="4" t="s">
        <v>1138</v>
      </c>
    </row>
    <row r="382" spans="1:11" ht="32.25" customHeight="1" x14ac:dyDescent="0.35">
      <c r="A382" t="s">
        <v>464</v>
      </c>
      <c r="B382" s="5" t="s">
        <v>12</v>
      </c>
      <c r="C382" t="s">
        <v>13</v>
      </c>
      <c r="D382" t="s">
        <v>44</v>
      </c>
      <c r="E382" t="s">
        <v>45</v>
      </c>
      <c r="F382" s="9" t="s">
        <v>99</v>
      </c>
      <c r="G382" s="7" t="s">
        <v>16</v>
      </c>
      <c r="H382" s="7" t="s">
        <v>16</v>
      </c>
      <c r="I382" s="3" t="s">
        <v>1330</v>
      </c>
      <c r="J382" s="3" t="s">
        <v>16</v>
      </c>
      <c r="K382" s="4" t="s">
        <v>1139</v>
      </c>
    </row>
    <row r="383" spans="1:11" ht="32.25" customHeight="1" x14ac:dyDescent="0.35">
      <c r="A383" t="s">
        <v>464</v>
      </c>
      <c r="B383" s="8" t="s">
        <v>48</v>
      </c>
      <c r="C383" t="s">
        <v>13</v>
      </c>
      <c r="D383" t="s">
        <v>44</v>
      </c>
      <c r="E383" t="s">
        <v>45</v>
      </c>
      <c r="F383" s="6" t="s">
        <v>16</v>
      </c>
      <c r="G383" s="7" t="s">
        <v>16</v>
      </c>
      <c r="H383" s="7" t="s">
        <v>16</v>
      </c>
      <c r="I383" s="3" t="s">
        <v>1330</v>
      </c>
      <c r="J383" s="3" t="s">
        <v>16</v>
      </c>
      <c r="K383" s="4" t="s">
        <v>1547</v>
      </c>
    </row>
    <row r="384" spans="1:11" ht="32.25" customHeight="1" x14ac:dyDescent="0.35">
      <c r="A384" t="s">
        <v>464</v>
      </c>
      <c r="B384" s="5" t="s">
        <v>56</v>
      </c>
      <c r="C384" t="s">
        <v>13</v>
      </c>
      <c r="D384" t="s">
        <v>44</v>
      </c>
      <c r="E384" t="s">
        <v>45</v>
      </c>
      <c r="F384" s="6" t="s">
        <v>16</v>
      </c>
      <c r="G384" s="7" t="s">
        <v>16</v>
      </c>
      <c r="H384" s="7" t="s">
        <v>16</v>
      </c>
      <c r="I384" s="3" t="s">
        <v>1330</v>
      </c>
      <c r="J384" s="3" t="s">
        <v>16</v>
      </c>
      <c r="K384" s="4" t="s">
        <v>1139</v>
      </c>
    </row>
    <row r="385" spans="1:11" ht="32.25" customHeight="1" x14ac:dyDescent="0.35">
      <c r="A385" t="s">
        <v>465</v>
      </c>
      <c r="B385" s="5" t="s">
        <v>20</v>
      </c>
      <c r="C385" t="s">
        <v>35</v>
      </c>
      <c r="D385" t="s">
        <v>30</v>
      </c>
      <c r="E385" t="s">
        <v>31</v>
      </c>
      <c r="F385" s="6" t="s">
        <v>16</v>
      </c>
      <c r="G385" s="7" t="s">
        <v>16</v>
      </c>
      <c r="H385" s="7" t="s">
        <v>16</v>
      </c>
      <c r="I385" s="3" t="s">
        <v>16</v>
      </c>
      <c r="J385" s="3" t="s">
        <v>16</v>
      </c>
      <c r="K385" s="4" t="s">
        <v>1695</v>
      </c>
    </row>
    <row r="386" spans="1:11" ht="32.25" customHeight="1" x14ac:dyDescent="0.35">
      <c r="A386" t="s">
        <v>466</v>
      </c>
      <c r="B386" s="5" t="s">
        <v>12</v>
      </c>
      <c r="C386" t="s">
        <v>13</v>
      </c>
      <c r="D386" t="s">
        <v>467</v>
      </c>
      <c r="E386" t="s">
        <v>15</v>
      </c>
      <c r="F386" s="6" t="s">
        <v>16</v>
      </c>
      <c r="G386" s="7" t="s">
        <v>16</v>
      </c>
      <c r="H386" s="7" t="s">
        <v>16</v>
      </c>
      <c r="I386" s="3" t="s">
        <v>1330</v>
      </c>
      <c r="J386" s="3" t="s">
        <v>16</v>
      </c>
      <c r="K386" s="4" t="s">
        <v>1696</v>
      </c>
    </row>
    <row r="387" spans="1:11" ht="32.25" customHeight="1" x14ac:dyDescent="0.35">
      <c r="A387" t="s">
        <v>468</v>
      </c>
      <c r="B387" s="5" t="s">
        <v>12</v>
      </c>
      <c r="C387" t="s">
        <v>13</v>
      </c>
      <c r="D387" t="s">
        <v>469</v>
      </c>
      <c r="E387" t="s">
        <v>238</v>
      </c>
      <c r="F387" s="6" t="s">
        <v>16</v>
      </c>
      <c r="G387" s="7" t="s">
        <v>16</v>
      </c>
      <c r="H387" s="7" t="s">
        <v>16</v>
      </c>
      <c r="I387" s="3" t="s">
        <v>16</v>
      </c>
      <c r="J387" s="3" t="s">
        <v>16</v>
      </c>
      <c r="K387" s="4" t="s">
        <v>1548</v>
      </c>
    </row>
    <row r="388" spans="1:11" ht="32.25" customHeight="1" x14ac:dyDescent="0.35">
      <c r="A388" t="s">
        <v>470</v>
      </c>
      <c r="B388" s="5" t="s">
        <v>20</v>
      </c>
      <c r="C388" t="s">
        <v>35</v>
      </c>
      <c r="D388" t="s">
        <v>14</v>
      </c>
      <c r="E388" t="s">
        <v>15</v>
      </c>
      <c r="F388" s="6" t="s">
        <v>16</v>
      </c>
      <c r="G388" s="7" t="s">
        <v>16</v>
      </c>
      <c r="H388" s="7" t="s">
        <v>16</v>
      </c>
      <c r="I388" s="3" t="s">
        <v>1330</v>
      </c>
      <c r="J388" s="3" t="s">
        <v>22</v>
      </c>
      <c r="K388" s="4" t="s">
        <v>1697</v>
      </c>
    </row>
    <row r="389" spans="1:11" ht="32.25" customHeight="1" x14ac:dyDescent="0.35">
      <c r="A389" t="s">
        <v>471</v>
      </c>
      <c r="B389" s="5" t="s">
        <v>12</v>
      </c>
      <c r="C389" t="s">
        <v>13</v>
      </c>
      <c r="D389" t="s">
        <v>14</v>
      </c>
      <c r="E389" t="s">
        <v>15</v>
      </c>
      <c r="F389" s="6" t="s">
        <v>16</v>
      </c>
      <c r="G389" s="7" t="s">
        <v>16</v>
      </c>
      <c r="H389" s="7" t="s">
        <v>16</v>
      </c>
      <c r="I389" s="3" t="s">
        <v>16</v>
      </c>
      <c r="J389" s="3" t="s">
        <v>16</v>
      </c>
      <c r="K389" s="4" t="s">
        <v>1382</v>
      </c>
    </row>
    <row r="390" spans="1:11" ht="32.25" customHeight="1" x14ac:dyDescent="0.35">
      <c r="A390" t="s">
        <v>472</v>
      </c>
      <c r="B390" s="5" t="s">
        <v>12</v>
      </c>
      <c r="C390" t="s">
        <v>13</v>
      </c>
      <c r="D390" t="s">
        <v>24</v>
      </c>
      <c r="E390" t="s">
        <v>15</v>
      </c>
      <c r="F390" s="6" t="s">
        <v>473</v>
      </c>
      <c r="G390" s="7" t="s">
        <v>474</v>
      </c>
      <c r="H390" s="7" t="s">
        <v>475</v>
      </c>
      <c r="I390" s="3" t="s">
        <v>1916</v>
      </c>
      <c r="J390" s="3" t="s">
        <v>16</v>
      </c>
      <c r="K390" s="4" t="s">
        <v>1140</v>
      </c>
    </row>
    <row r="391" spans="1:11" ht="32.25" customHeight="1" x14ac:dyDescent="0.35">
      <c r="A391" t="s">
        <v>472</v>
      </c>
      <c r="B391" s="8" t="s">
        <v>56</v>
      </c>
      <c r="C391" t="s">
        <v>13</v>
      </c>
      <c r="D391" t="s">
        <v>476</v>
      </c>
      <c r="E391" t="s">
        <v>15</v>
      </c>
      <c r="F391" s="9" t="s">
        <v>99</v>
      </c>
      <c r="G391" s="7" t="s">
        <v>16</v>
      </c>
      <c r="H391" s="7" t="s">
        <v>16</v>
      </c>
      <c r="I391" s="3" t="s">
        <v>1330</v>
      </c>
      <c r="J391" s="3" t="s">
        <v>16</v>
      </c>
      <c r="K391" s="4" t="s">
        <v>1549</v>
      </c>
    </row>
    <row r="392" spans="1:11" ht="32.25" customHeight="1" x14ac:dyDescent="0.35">
      <c r="A392" t="s">
        <v>477</v>
      </c>
      <c r="B392" s="5" t="s">
        <v>56</v>
      </c>
      <c r="C392" t="s">
        <v>35</v>
      </c>
      <c r="D392" t="s">
        <v>51</v>
      </c>
      <c r="E392" t="s">
        <v>52</v>
      </c>
      <c r="F392" s="9" t="s">
        <v>99</v>
      </c>
      <c r="G392" s="7" t="s">
        <v>16</v>
      </c>
      <c r="H392" s="7" t="s">
        <v>16</v>
      </c>
      <c r="I392" s="3" t="s">
        <v>1330</v>
      </c>
      <c r="J392" s="3" t="s">
        <v>43</v>
      </c>
      <c r="K392" s="4" t="s">
        <v>1550</v>
      </c>
    </row>
    <row r="393" spans="1:11" ht="32.25" customHeight="1" x14ac:dyDescent="0.35">
      <c r="A393" t="s">
        <v>478</v>
      </c>
      <c r="B393" s="5" t="s">
        <v>20</v>
      </c>
      <c r="C393" t="s">
        <v>35</v>
      </c>
      <c r="D393" t="s">
        <v>34</v>
      </c>
      <c r="E393" t="s">
        <v>15</v>
      </c>
      <c r="F393" s="6" t="s">
        <v>16</v>
      </c>
      <c r="G393" s="7" t="s">
        <v>16</v>
      </c>
      <c r="H393" s="7" t="s">
        <v>16</v>
      </c>
      <c r="I393" s="3" t="s">
        <v>1330</v>
      </c>
      <c r="J393" s="3" t="s">
        <v>16</v>
      </c>
      <c r="K393" s="4" t="s">
        <v>1141</v>
      </c>
    </row>
    <row r="394" spans="1:11" ht="32.25" customHeight="1" x14ac:dyDescent="0.35">
      <c r="A394" t="s">
        <v>479</v>
      </c>
      <c r="B394" s="5" t="s">
        <v>12</v>
      </c>
      <c r="C394" t="s">
        <v>35</v>
      </c>
      <c r="D394" t="s">
        <v>30</v>
      </c>
      <c r="E394" t="s">
        <v>31</v>
      </c>
      <c r="F394" s="6" t="s">
        <v>16</v>
      </c>
      <c r="G394" s="7" t="s">
        <v>16</v>
      </c>
      <c r="H394" s="7" t="s">
        <v>16</v>
      </c>
      <c r="I394" s="3" t="s">
        <v>1330</v>
      </c>
      <c r="J394" s="3" t="s">
        <v>16</v>
      </c>
      <c r="K394" s="4" t="s">
        <v>1142</v>
      </c>
    </row>
    <row r="395" spans="1:11" ht="32.25" customHeight="1" x14ac:dyDescent="0.35">
      <c r="A395" t="s">
        <v>480</v>
      </c>
      <c r="B395" s="5" t="s">
        <v>12</v>
      </c>
      <c r="C395" t="s">
        <v>13</v>
      </c>
      <c r="D395" t="s">
        <v>51</v>
      </c>
      <c r="E395" t="s">
        <v>52</v>
      </c>
      <c r="F395" s="6" t="s">
        <v>481</v>
      </c>
      <c r="G395" s="7" t="s">
        <v>482</v>
      </c>
      <c r="H395" s="7" t="s">
        <v>392</v>
      </c>
      <c r="I395" s="3" t="s">
        <v>1330</v>
      </c>
      <c r="J395" s="3" t="s">
        <v>22</v>
      </c>
      <c r="K395" s="4" t="s">
        <v>1698</v>
      </c>
    </row>
    <row r="396" spans="1:11" ht="32.25" customHeight="1" x14ac:dyDescent="0.35">
      <c r="A396" t="s">
        <v>483</v>
      </c>
      <c r="B396" s="5" t="s">
        <v>53</v>
      </c>
      <c r="C396" t="s">
        <v>13</v>
      </c>
      <c r="D396" t="s">
        <v>51</v>
      </c>
      <c r="E396" t="s">
        <v>52</v>
      </c>
      <c r="F396" s="6" t="s">
        <v>16</v>
      </c>
      <c r="G396" s="7" t="s">
        <v>16</v>
      </c>
      <c r="H396" s="7" t="s">
        <v>16</v>
      </c>
      <c r="I396" s="3" t="s">
        <v>1330</v>
      </c>
      <c r="J396" s="3" t="s">
        <v>16</v>
      </c>
      <c r="K396" s="4" t="s">
        <v>1143</v>
      </c>
    </row>
    <row r="397" spans="1:11" ht="32.25" customHeight="1" x14ac:dyDescent="0.35">
      <c r="A397" t="s">
        <v>484</v>
      </c>
      <c r="B397" s="5" t="s">
        <v>12</v>
      </c>
      <c r="C397" t="s">
        <v>13</v>
      </c>
      <c r="D397" t="s">
        <v>14</v>
      </c>
      <c r="E397" t="s">
        <v>15</v>
      </c>
      <c r="F397" s="6" t="s">
        <v>408</v>
      </c>
      <c r="G397" s="7" t="s">
        <v>172</v>
      </c>
      <c r="H397" s="7" t="s">
        <v>199</v>
      </c>
      <c r="I397" s="3" t="s">
        <v>1330</v>
      </c>
      <c r="J397" s="3" t="s">
        <v>22</v>
      </c>
      <c r="K397" s="4" t="s">
        <v>1342</v>
      </c>
    </row>
    <row r="398" spans="1:11" ht="32.25" customHeight="1" x14ac:dyDescent="0.35">
      <c r="A398" t="s">
        <v>485</v>
      </c>
      <c r="B398" s="5" t="s">
        <v>12</v>
      </c>
      <c r="C398" t="s">
        <v>35</v>
      </c>
      <c r="D398" t="s">
        <v>24</v>
      </c>
      <c r="E398" t="s">
        <v>143</v>
      </c>
      <c r="F398" s="6" t="s">
        <v>16</v>
      </c>
      <c r="G398" s="7" t="s">
        <v>16</v>
      </c>
      <c r="H398" s="7" t="s">
        <v>16</v>
      </c>
      <c r="I398" s="3" t="s">
        <v>1330</v>
      </c>
      <c r="J398" s="3" t="s">
        <v>22</v>
      </c>
      <c r="K398" s="4" t="s">
        <v>1343</v>
      </c>
    </row>
    <row r="399" spans="1:11" ht="32.25" customHeight="1" x14ac:dyDescent="0.35">
      <c r="A399" t="s">
        <v>486</v>
      </c>
      <c r="B399" s="8" t="s">
        <v>94</v>
      </c>
      <c r="C399" t="s">
        <v>13</v>
      </c>
      <c r="D399" t="s">
        <v>259</v>
      </c>
      <c r="E399" t="s">
        <v>118</v>
      </c>
      <c r="F399" s="6" t="s">
        <v>16</v>
      </c>
      <c r="G399" s="7" t="s">
        <v>16</v>
      </c>
      <c r="H399" s="7" t="s">
        <v>16</v>
      </c>
      <c r="I399" s="3" t="s">
        <v>1330</v>
      </c>
      <c r="J399" s="3" t="s">
        <v>16</v>
      </c>
      <c r="K399" s="4" t="s">
        <v>1430</v>
      </c>
    </row>
    <row r="400" spans="1:11" ht="32.25" customHeight="1" x14ac:dyDescent="0.35">
      <c r="A400" t="s">
        <v>487</v>
      </c>
      <c r="B400" s="5" t="s">
        <v>12</v>
      </c>
      <c r="C400" t="s">
        <v>13</v>
      </c>
      <c r="D400" t="s">
        <v>49</v>
      </c>
      <c r="E400" t="s">
        <v>50</v>
      </c>
      <c r="F400" s="6">
        <v>120000</v>
      </c>
      <c r="G400" s="7" t="s">
        <v>488</v>
      </c>
      <c r="H400" s="7" t="s">
        <v>16</v>
      </c>
      <c r="I400" s="3" t="s">
        <v>1332</v>
      </c>
      <c r="J400" s="3" t="s">
        <v>43</v>
      </c>
      <c r="K400" s="4" t="s">
        <v>1144</v>
      </c>
    </row>
    <row r="401" spans="1:11" ht="32.25" customHeight="1" x14ac:dyDescent="0.35">
      <c r="A401" t="s">
        <v>489</v>
      </c>
      <c r="B401" s="8" t="s">
        <v>53</v>
      </c>
      <c r="C401" t="s">
        <v>35</v>
      </c>
      <c r="D401" t="s">
        <v>14</v>
      </c>
      <c r="E401" t="s">
        <v>15</v>
      </c>
      <c r="F401" s="6" t="s">
        <v>16</v>
      </c>
      <c r="G401" s="7" t="s">
        <v>16</v>
      </c>
      <c r="H401" s="7" t="s">
        <v>16</v>
      </c>
      <c r="I401" s="3" t="s">
        <v>1330</v>
      </c>
      <c r="J401" s="3" t="s">
        <v>16</v>
      </c>
      <c r="K401" s="4" t="s">
        <v>1145</v>
      </c>
    </row>
    <row r="402" spans="1:11" ht="32.25" customHeight="1" x14ac:dyDescent="0.35">
      <c r="A402" t="s">
        <v>490</v>
      </c>
      <c r="B402" s="5" t="s">
        <v>53</v>
      </c>
      <c r="C402" t="s">
        <v>35</v>
      </c>
      <c r="D402" t="s">
        <v>49</v>
      </c>
      <c r="E402" t="s">
        <v>50</v>
      </c>
      <c r="F402" s="6" t="s">
        <v>491</v>
      </c>
      <c r="G402" s="7" t="s">
        <v>491</v>
      </c>
      <c r="H402" s="7" t="s">
        <v>16</v>
      </c>
      <c r="I402" s="3" t="s">
        <v>1330</v>
      </c>
      <c r="J402" s="3" t="s">
        <v>22</v>
      </c>
      <c r="K402" s="4" t="s">
        <v>1431</v>
      </c>
    </row>
    <row r="403" spans="1:11" ht="32.25" customHeight="1" x14ac:dyDescent="0.35">
      <c r="A403" t="s">
        <v>492</v>
      </c>
      <c r="B403" s="5" t="s">
        <v>12</v>
      </c>
      <c r="C403" t="s">
        <v>35</v>
      </c>
      <c r="D403" t="s">
        <v>213</v>
      </c>
      <c r="E403" t="s">
        <v>214</v>
      </c>
      <c r="F403" s="6" t="s">
        <v>493</v>
      </c>
      <c r="G403" s="7" t="s">
        <v>96</v>
      </c>
      <c r="H403" s="7" t="s">
        <v>122</v>
      </c>
      <c r="I403" s="3" t="s">
        <v>1330</v>
      </c>
      <c r="J403" s="3" t="s">
        <v>80</v>
      </c>
      <c r="K403" s="4" t="s">
        <v>1146</v>
      </c>
    </row>
    <row r="404" spans="1:11" ht="32.25" customHeight="1" x14ac:dyDescent="0.35">
      <c r="A404" t="s">
        <v>494</v>
      </c>
      <c r="B404" s="5" t="s">
        <v>53</v>
      </c>
      <c r="C404" t="s">
        <v>13</v>
      </c>
      <c r="D404" t="s">
        <v>30</v>
      </c>
      <c r="E404" t="s">
        <v>31</v>
      </c>
      <c r="F404" s="6" t="s">
        <v>16</v>
      </c>
      <c r="G404" s="7" t="s">
        <v>16</v>
      </c>
      <c r="H404" s="7" t="s">
        <v>16</v>
      </c>
      <c r="I404" s="3" t="s">
        <v>1330</v>
      </c>
      <c r="J404" s="3" t="s">
        <v>16</v>
      </c>
      <c r="K404" s="4" t="s">
        <v>1344</v>
      </c>
    </row>
    <row r="405" spans="1:11" ht="32.25" customHeight="1" x14ac:dyDescent="0.35">
      <c r="A405" t="s">
        <v>495</v>
      </c>
      <c r="B405" s="5" t="s">
        <v>12</v>
      </c>
      <c r="C405" t="s">
        <v>13</v>
      </c>
      <c r="D405" t="s">
        <v>14</v>
      </c>
      <c r="E405" t="s">
        <v>15</v>
      </c>
      <c r="F405" s="6" t="s">
        <v>16</v>
      </c>
      <c r="G405" s="7" t="s">
        <v>16</v>
      </c>
      <c r="H405" s="7" t="s">
        <v>16</v>
      </c>
      <c r="I405" s="3" t="s">
        <v>16</v>
      </c>
      <c r="J405" s="3" t="s">
        <v>16</v>
      </c>
      <c r="K405" s="4" t="s">
        <v>1147</v>
      </c>
    </row>
    <row r="406" spans="1:11" ht="32.25" customHeight="1" x14ac:dyDescent="0.35">
      <c r="A406" t="s">
        <v>496</v>
      </c>
      <c r="B406" s="5" t="s">
        <v>12</v>
      </c>
      <c r="C406" t="s">
        <v>13</v>
      </c>
      <c r="D406" t="s">
        <v>24</v>
      </c>
      <c r="E406" t="s">
        <v>497</v>
      </c>
      <c r="F406" s="6" t="s">
        <v>16</v>
      </c>
      <c r="G406" s="7" t="s">
        <v>16</v>
      </c>
      <c r="H406" s="7" t="s">
        <v>16</v>
      </c>
      <c r="I406" s="3" t="s">
        <v>1330</v>
      </c>
      <c r="J406" s="3" t="s">
        <v>16</v>
      </c>
      <c r="K406" s="4" t="s">
        <v>1843</v>
      </c>
    </row>
    <row r="407" spans="1:11" ht="32.25" customHeight="1" x14ac:dyDescent="0.35">
      <c r="A407" t="s">
        <v>498</v>
      </c>
      <c r="B407" s="5" t="s">
        <v>12</v>
      </c>
      <c r="C407" t="s">
        <v>13</v>
      </c>
      <c r="D407" t="s">
        <v>44</v>
      </c>
      <c r="E407" t="s">
        <v>45</v>
      </c>
      <c r="F407" s="6" t="s">
        <v>16</v>
      </c>
      <c r="G407" s="7" t="s">
        <v>16</v>
      </c>
      <c r="H407" s="7" t="s">
        <v>16</v>
      </c>
      <c r="I407" s="3" t="s">
        <v>16</v>
      </c>
      <c r="J407" s="3" t="s">
        <v>16</v>
      </c>
      <c r="K407" s="4" t="s">
        <v>1345</v>
      </c>
    </row>
    <row r="408" spans="1:11" ht="32.25" customHeight="1" x14ac:dyDescent="0.35">
      <c r="A408" t="s">
        <v>499</v>
      </c>
      <c r="B408" s="5" t="s">
        <v>12</v>
      </c>
      <c r="C408" t="s">
        <v>13</v>
      </c>
      <c r="D408" t="s">
        <v>30</v>
      </c>
      <c r="E408" t="s">
        <v>31</v>
      </c>
      <c r="F408" s="6" t="s">
        <v>16</v>
      </c>
      <c r="G408" s="7" t="s">
        <v>16</v>
      </c>
      <c r="H408" s="7" t="s">
        <v>16</v>
      </c>
      <c r="I408" s="3" t="s">
        <v>1330</v>
      </c>
      <c r="J408" s="3" t="s">
        <v>16</v>
      </c>
      <c r="K408" s="4" t="s">
        <v>1432</v>
      </c>
    </row>
    <row r="409" spans="1:11" ht="32.25" customHeight="1" x14ac:dyDescent="0.35">
      <c r="A409" t="s">
        <v>500</v>
      </c>
      <c r="B409" s="5" t="s">
        <v>12</v>
      </c>
      <c r="C409" t="s">
        <v>35</v>
      </c>
      <c r="D409" t="s">
        <v>44</v>
      </c>
      <c r="E409" t="s">
        <v>45</v>
      </c>
      <c r="F409" s="6" t="s">
        <v>16</v>
      </c>
      <c r="G409" s="7" t="s">
        <v>16</v>
      </c>
      <c r="H409" s="7" t="s">
        <v>16</v>
      </c>
      <c r="I409" s="3" t="s">
        <v>16</v>
      </c>
      <c r="J409" s="3" t="s">
        <v>16</v>
      </c>
      <c r="K409" s="4" t="s">
        <v>1433</v>
      </c>
    </row>
    <row r="410" spans="1:11" ht="32.25" customHeight="1" x14ac:dyDescent="0.35">
      <c r="A410" t="s">
        <v>501</v>
      </c>
      <c r="B410" s="5" t="s">
        <v>53</v>
      </c>
      <c r="C410" t="s">
        <v>13</v>
      </c>
      <c r="D410" t="s">
        <v>39</v>
      </c>
      <c r="E410" t="s">
        <v>40</v>
      </c>
      <c r="F410" s="6" t="s">
        <v>16</v>
      </c>
      <c r="G410" s="7" t="s">
        <v>16</v>
      </c>
      <c r="H410" s="7" t="s">
        <v>16</v>
      </c>
      <c r="I410" s="3" t="s">
        <v>16</v>
      </c>
      <c r="J410" s="3" t="s">
        <v>16</v>
      </c>
      <c r="K410" s="4" t="s">
        <v>1860</v>
      </c>
    </row>
    <row r="411" spans="1:11" ht="32.25" customHeight="1" x14ac:dyDescent="0.35">
      <c r="A411" t="s">
        <v>502</v>
      </c>
      <c r="B411" s="5" t="s">
        <v>12</v>
      </c>
      <c r="C411" t="s">
        <v>13</v>
      </c>
      <c r="D411" t="s">
        <v>34</v>
      </c>
      <c r="E411" t="s">
        <v>15</v>
      </c>
      <c r="F411" s="6" t="s">
        <v>16</v>
      </c>
      <c r="G411" s="7" t="s">
        <v>16</v>
      </c>
      <c r="H411" s="7" t="s">
        <v>16</v>
      </c>
      <c r="I411" s="3" t="s">
        <v>16</v>
      </c>
      <c r="J411" s="3" t="s">
        <v>16</v>
      </c>
      <c r="K411" s="4" t="s">
        <v>1148</v>
      </c>
    </row>
    <row r="412" spans="1:11" ht="32.25" customHeight="1" x14ac:dyDescent="0.35">
      <c r="A412" t="s">
        <v>503</v>
      </c>
      <c r="B412" s="5" t="s">
        <v>12</v>
      </c>
      <c r="C412" t="s">
        <v>35</v>
      </c>
      <c r="D412" t="s">
        <v>30</v>
      </c>
      <c r="E412" t="s">
        <v>31</v>
      </c>
      <c r="F412" s="6" t="s">
        <v>16</v>
      </c>
      <c r="G412" s="7" t="s">
        <v>16</v>
      </c>
      <c r="H412" s="7" t="s">
        <v>16</v>
      </c>
      <c r="I412" s="3" t="s">
        <v>1330</v>
      </c>
      <c r="J412" s="3" t="s">
        <v>16</v>
      </c>
      <c r="K412" s="4" t="s">
        <v>1699</v>
      </c>
    </row>
    <row r="413" spans="1:11" ht="32.25" customHeight="1" x14ac:dyDescent="0.35">
      <c r="A413" t="s">
        <v>503</v>
      </c>
      <c r="B413" s="5" t="s">
        <v>12</v>
      </c>
      <c r="C413" t="s">
        <v>13</v>
      </c>
      <c r="D413" t="s">
        <v>49</v>
      </c>
      <c r="E413" t="s">
        <v>50</v>
      </c>
      <c r="F413" s="6" t="s">
        <v>16</v>
      </c>
      <c r="G413" s="7" t="s">
        <v>16</v>
      </c>
      <c r="H413" s="7" t="s">
        <v>16</v>
      </c>
      <c r="I413" s="3" t="s">
        <v>1330</v>
      </c>
      <c r="J413" s="3" t="s">
        <v>16</v>
      </c>
      <c r="K413" s="4" t="s">
        <v>1149</v>
      </c>
    </row>
    <row r="414" spans="1:11" ht="32.25" customHeight="1" x14ac:dyDescent="0.35">
      <c r="A414" t="s">
        <v>503</v>
      </c>
      <c r="B414" s="5" t="s">
        <v>12</v>
      </c>
      <c r="C414" t="s">
        <v>13</v>
      </c>
      <c r="D414" t="s">
        <v>49</v>
      </c>
      <c r="E414" t="s">
        <v>50</v>
      </c>
      <c r="F414" s="6" t="s">
        <v>16</v>
      </c>
      <c r="G414" s="7" t="s">
        <v>16</v>
      </c>
      <c r="H414" s="7" t="s">
        <v>16</v>
      </c>
      <c r="I414" s="3" t="s">
        <v>1330</v>
      </c>
      <c r="J414" s="3" t="s">
        <v>16</v>
      </c>
      <c r="K414" s="4" t="s">
        <v>1434</v>
      </c>
    </row>
    <row r="415" spans="1:11" ht="32.25" customHeight="1" x14ac:dyDescent="0.35">
      <c r="A415" t="s">
        <v>503</v>
      </c>
      <c r="B415" s="5" t="s">
        <v>20</v>
      </c>
      <c r="C415" t="s">
        <v>13</v>
      </c>
      <c r="D415" t="s">
        <v>49</v>
      </c>
      <c r="E415" t="s">
        <v>50</v>
      </c>
      <c r="F415" s="6" t="s">
        <v>16</v>
      </c>
      <c r="G415" s="7" t="s">
        <v>16</v>
      </c>
      <c r="H415" s="7" t="s">
        <v>16</v>
      </c>
      <c r="I415" s="3" t="s">
        <v>1330</v>
      </c>
      <c r="J415" s="3" t="s">
        <v>16</v>
      </c>
      <c r="K415" s="4" t="s">
        <v>1700</v>
      </c>
    </row>
    <row r="416" spans="1:11" ht="32.25" customHeight="1" x14ac:dyDescent="0.35">
      <c r="A416" t="s">
        <v>503</v>
      </c>
      <c r="B416" s="5" t="s">
        <v>20</v>
      </c>
      <c r="C416" t="s">
        <v>13</v>
      </c>
      <c r="D416" t="s">
        <v>44</v>
      </c>
      <c r="E416" t="s">
        <v>45</v>
      </c>
      <c r="F416" s="6" t="s">
        <v>16</v>
      </c>
      <c r="G416" s="7" t="s">
        <v>16</v>
      </c>
      <c r="H416" s="7" t="s">
        <v>16</v>
      </c>
      <c r="I416" s="3" t="s">
        <v>1330</v>
      </c>
      <c r="J416" s="3" t="s">
        <v>16</v>
      </c>
      <c r="K416" s="4" t="s">
        <v>1699</v>
      </c>
    </row>
    <row r="417" spans="1:11" ht="32.25" customHeight="1" x14ac:dyDescent="0.35">
      <c r="A417" t="s">
        <v>503</v>
      </c>
      <c r="B417" s="5" t="s">
        <v>20</v>
      </c>
      <c r="C417" t="s">
        <v>13</v>
      </c>
      <c r="D417" t="s">
        <v>30</v>
      </c>
      <c r="E417" t="s">
        <v>31</v>
      </c>
      <c r="F417" s="6" t="s">
        <v>16</v>
      </c>
      <c r="G417" s="7" t="s">
        <v>16</v>
      </c>
      <c r="H417" s="7" t="s">
        <v>16</v>
      </c>
      <c r="I417" s="3" t="s">
        <v>1330</v>
      </c>
      <c r="J417" s="3" t="s">
        <v>16</v>
      </c>
      <c r="K417" s="4" t="s">
        <v>1701</v>
      </c>
    </row>
    <row r="418" spans="1:11" ht="32.25" customHeight="1" x14ac:dyDescent="0.35">
      <c r="A418" t="s">
        <v>503</v>
      </c>
      <c r="B418" s="5" t="s">
        <v>20</v>
      </c>
      <c r="C418" t="s">
        <v>35</v>
      </c>
      <c r="D418" t="s">
        <v>30</v>
      </c>
      <c r="E418" t="s">
        <v>31</v>
      </c>
      <c r="F418" s="6" t="s">
        <v>16</v>
      </c>
      <c r="G418" s="7" t="s">
        <v>16</v>
      </c>
      <c r="H418" s="7" t="s">
        <v>16</v>
      </c>
      <c r="I418" s="3" t="s">
        <v>1330</v>
      </c>
      <c r="J418" s="3" t="s">
        <v>16</v>
      </c>
      <c r="K418" s="4" t="s">
        <v>1346</v>
      </c>
    </row>
    <row r="419" spans="1:11" ht="32.25" customHeight="1" x14ac:dyDescent="0.35">
      <c r="A419" t="s">
        <v>503</v>
      </c>
      <c r="B419" s="5" t="s">
        <v>20</v>
      </c>
      <c r="C419" t="s">
        <v>35</v>
      </c>
      <c r="D419" t="s">
        <v>44</v>
      </c>
      <c r="E419" t="s">
        <v>45</v>
      </c>
      <c r="F419" s="6" t="s">
        <v>16</v>
      </c>
      <c r="G419" s="7" t="s">
        <v>16</v>
      </c>
      <c r="H419" s="7" t="s">
        <v>16</v>
      </c>
      <c r="I419" s="3" t="s">
        <v>1330</v>
      </c>
      <c r="J419" s="3" t="s">
        <v>16</v>
      </c>
      <c r="K419" s="4" t="s">
        <v>1150</v>
      </c>
    </row>
    <row r="420" spans="1:11" ht="32.25" customHeight="1" x14ac:dyDescent="0.35">
      <c r="A420" t="s">
        <v>503</v>
      </c>
      <c r="B420" s="5" t="s">
        <v>20</v>
      </c>
      <c r="C420" t="s">
        <v>13</v>
      </c>
      <c r="D420" t="s">
        <v>30</v>
      </c>
      <c r="E420" t="s">
        <v>31</v>
      </c>
      <c r="F420" s="6" t="s">
        <v>16</v>
      </c>
      <c r="G420" s="7" t="s">
        <v>16</v>
      </c>
      <c r="H420" s="7" t="s">
        <v>16</v>
      </c>
      <c r="I420" s="3" t="s">
        <v>1330</v>
      </c>
      <c r="J420" s="3" t="s">
        <v>16</v>
      </c>
      <c r="K420" s="4" t="s">
        <v>1913</v>
      </c>
    </row>
    <row r="421" spans="1:11" ht="32.25" customHeight="1" x14ac:dyDescent="0.35">
      <c r="A421" t="s">
        <v>503</v>
      </c>
      <c r="B421" s="5" t="s">
        <v>20</v>
      </c>
      <c r="C421" t="s">
        <v>13</v>
      </c>
      <c r="D421" t="s">
        <v>18</v>
      </c>
      <c r="E421" t="s">
        <v>19</v>
      </c>
      <c r="F421" s="6" t="s">
        <v>16</v>
      </c>
      <c r="G421" s="7" t="s">
        <v>16</v>
      </c>
      <c r="H421" s="7" t="s">
        <v>16</v>
      </c>
      <c r="I421" s="3" t="s">
        <v>1330</v>
      </c>
      <c r="J421" s="3" t="s">
        <v>16</v>
      </c>
      <c r="K421" s="4" t="s">
        <v>1699</v>
      </c>
    </row>
    <row r="422" spans="1:11" ht="32.25" customHeight="1" x14ac:dyDescent="0.35">
      <c r="A422" t="s">
        <v>503</v>
      </c>
      <c r="B422" s="5" t="s">
        <v>12</v>
      </c>
      <c r="C422" t="s">
        <v>13</v>
      </c>
      <c r="D422" t="s">
        <v>44</v>
      </c>
      <c r="E422" t="s">
        <v>45</v>
      </c>
      <c r="F422" s="6" t="s">
        <v>16</v>
      </c>
      <c r="G422" s="7" t="s">
        <v>16</v>
      </c>
      <c r="H422" s="7" t="s">
        <v>16</v>
      </c>
      <c r="I422" s="3" t="s">
        <v>1330</v>
      </c>
      <c r="J422" s="3" t="s">
        <v>16</v>
      </c>
      <c r="K422" s="4" t="s">
        <v>1151</v>
      </c>
    </row>
    <row r="423" spans="1:11" ht="32.25" customHeight="1" x14ac:dyDescent="0.35">
      <c r="A423" t="s">
        <v>503</v>
      </c>
      <c r="B423" s="5" t="s">
        <v>12</v>
      </c>
      <c r="C423" t="s">
        <v>13</v>
      </c>
      <c r="D423" t="s">
        <v>44</v>
      </c>
      <c r="E423" t="s">
        <v>45</v>
      </c>
      <c r="F423" s="6" t="s">
        <v>16</v>
      </c>
      <c r="G423" s="7" t="s">
        <v>16</v>
      </c>
      <c r="H423" s="7" t="s">
        <v>16</v>
      </c>
      <c r="I423" s="3" t="s">
        <v>1330</v>
      </c>
      <c r="J423" s="3" t="s">
        <v>16</v>
      </c>
      <c r="K423" s="4" t="s">
        <v>1151</v>
      </c>
    </row>
    <row r="424" spans="1:11" ht="32.25" customHeight="1" x14ac:dyDescent="0.35">
      <c r="A424" t="s">
        <v>503</v>
      </c>
      <c r="B424" s="5" t="s">
        <v>56</v>
      </c>
      <c r="C424" t="s">
        <v>13</v>
      </c>
      <c r="D424" t="s">
        <v>44</v>
      </c>
      <c r="E424" t="s">
        <v>45</v>
      </c>
      <c r="F424" s="6" t="s">
        <v>16</v>
      </c>
      <c r="G424" s="7" t="s">
        <v>16</v>
      </c>
      <c r="H424" s="7" t="s">
        <v>16</v>
      </c>
      <c r="I424" s="3" t="s">
        <v>1330</v>
      </c>
      <c r="J424" s="3" t="s">
        <v>16</v>
      </c>
      <c r="K424" s="4" t="s">
        <v>1152</v>
      </c>
    </row>
    <row r="425" spans="1:11" ht="32.25" customHeight="1" x14ac:dyDescent="0.35">
      <c r="A425" t="s">
        <v>504</v>
      </c>
      <c r="B425" s="5" t="s">
        <v>12</v>
      </c>
      <c r="C425" t="s">
        <v>13</v>
      </c>
      <c r="D425" t="s">
        <v>30</v>
      </c>
      <c r="E425" t="s">
        <v>31</v>
      </c>
      <c r="F425" s="6" t="s">
        <v>16</v>
      </c>
      <c r="G425" s="7" t="s">
        <v>16</v>
      </c>
      <c r="H425" s="7" t="s">
        <v>16</v>
      </c>
      <c r="I425" s="3" t="s">
        <v>1330</v>
      </c>
      <c r="J425" s="3" t="s">
        <v>16</v>
      </c>
      <c r="K425" s="4" t="s">
        <v>1702</v>
      </c>
    </row>
    <row r="426" spans="1:11" ht="32.25" customHeight="1" x14ac:dyDescent="0.35">
      <c r="A426" t="s">
        <v>505</v>
      </c>
      <c r="B426" s="5" t="s">
        <v>12</v>
      </c>
      <c r="C426" t="s">
        <v>35</v>
      </c>
      <c r="D426" t="s">
        <v>34</v>
      </c>
      <c r="E426" t="s">
        <v>15</v>
      </c>
      <c r="F426" s="2" t="s">
        <v>16</v>
      </c>
      <c r="G426" t="s">
        <v>16</v>
      </c>
      <c r="H426" s="7" t="s">
        <v>16</v>
      </c>
      <c r="I426" s="3" t="s">
        <v>1330</v>
      </c>
      <c r="J426" s="3" t="s">
        <v>16</v>
      </c>
      <c r="K426" s="4" t="s">
        <v>1382</v>
      </c>
    </row>
    <row r="427" spans="1:11" ht="32.25" customHeight="1" x14ac:dyDescent="0.35">
      <c r="A427" t="s">
        <v>506</v>
      </c>
      <c r="B427" s="5" t="s">
        <v>12</v>
      </c>
      <c r="C427" t="s">
        <v>13</v>
      </c>
      <c r="D427" t="s">
        <v>44</v>
      </c>
      <c r="E427" t="s">
        <v>45</v>
      </c>
      <c r="F427" s="6" t="s">
        <v>16</v>
      </c>
      <c r="G427" s="7" t="s">
        <v>16</v>
      </c>
      <c r="H427" s="7" t="s">
        <v>16</v>
      </c>
      <c r="I427" s="3" t="s">
        <v>1330</v>
      </c>
      <c r="J427" s="3" t="s">
        <v>16</v>
      </c>
      <c r="K427" s="4" t="s">
        <v>1153</v>
      </c>
    </row>
    <row r="428" spans="1:11" ht="32.25" customHeight="1" x14ac:dyDescent="0.35">
      <c r="A428" t="s">
        <v>507</v>
      </c>
      <c r="B428" s="5" t="s">
        <v>56</v>
      </c>
      <c r="C428" t="s">
        <v>13</v>
      </c>
      <c r="D428" t="s">
        <v>18</v>
      </c>
      <c r="E428" t="s">
        <v>19</v>
      </c>
      <c r="F428" s="6" t="s">
        <v>508</v>
      </c>
      <c r="G428" s="7" t="s">
        <v>508</v>
      </c>
      <c r="H428" s="7" t="s">
        <v>16</v>
      </c>
      <c r="I428" s="3" t="s">
        <v>1330</v>
      </c>
      <c r="J428" s="3" t="s">
        <v>22</v>
      </c>
      <c r="K428" s="4" t="s">
        <v>1154</v>
      </c>
    </row>
    <row r="429" spans="1:11" ht="32.25" customHeight="1" x14ac:dyDescent="0.35">
      <c r="A429" t="s">
        <v>509</v>
      </c>
      <c r="B429" s="5" t="s">
        <v>12</v>
      </c>
      <c r="C429" t="s">
        <v>13</v>
      </c>
      <c r="D429" t="s">
        <v>30</v>
      </c>
      <c r="E429" t="s">
        <v>31</v>
      </c>
      <c r="F429" s="6" t="s">
        <v>16</v>
      </c>
      <c r="G429" s="7" t="s">
        <v>16</v>
      </c>
      <c r="H429" s="7" t="s">
        <v>16</v>
      </c>
      <c r="I429" s="3" t="s">
        <v>16</v>
      </c>
      <c r="J429" s="3" t="s">
        <v>16</v>
      </c>
      <c r="K429" s="4" t="s">
        <v>1703</v>
      </c>
    </row>
    <row r="430" spans="1:11" ht="32.25" customHeight="1" x14ac:dyDescent="0.35">
      <c r="A430" t="s">
        <v>510</v>
      </c>
      <c r="B430" s="5" t="s">
        <v>12</v>
      </c>
      <c r="C430" t="s">
        <v>13</v>
      </c>
      <c r="D430" t="s">
        <v>34</v>
      </c>
      <c r="E430" t="s">
        <v>15</v>
      </c>
      <c r="F430" s="6" t="s">
        <v>16</v>
      </c>
      <c r="G430" s="7" t="s">
        <v>16</v>
      </c>
      <c r="H430" s="7" t="s">
        <v>16</v>
      </c>
      <c r="I430" s="3" t="s">
        <v>1330</v>
      </c>
      <c r="J430" s="3" t="s">
        <v>16</v>
      </c>
      <c r="K430" s="4" t="s">
        <v>1155</v>
      </c>
    </row>
    <row r="431" spans="1:11" ht="32.25" customHeight="1" x14ac:dyDescent="0.35">
      <c r="A431" t="s">
        <v>511</v>
      </c>
      <c r="B431" s="5" t="s">
        <v>12</v>
      </c>
      <c r="C431" t="s">
        <v>13</v>
      </c>
      <c r="D431" t="s">
        <v>14</v>
      </c>
      <c r="E431" t="s">
        <v>15</v>
      </c>
      <c r="F431" s="6" t="s">
        <v>16</v>
      </c>
      <c r="G431" s="7" t="s">
        <v>16</v>
      </c>
      <c r="H431" s="7" t="s">
        <v>16</v>
      </c>
      <c r="I431" s="3" t="s">
        <v>16</v>
      </c>
      <c r="J431" s="3" t="s">
        <v>16</v>
      </c>
      <c r="K431" s="4" t="s">
        <v>1704</v>
      </c>
    </row>
    <row r="432" spans="1:11" ht="32.25" customHeight="1" x14ac:dyDescent="0.35">
      <c r="A432" t="s">
        <v>512</v>
      </c>
      <c r="B432" s="5" t="s">
        <v>12</v>
      </c>
      <c r="C432" t="s">
        <v>35</v>
      </c>
      <c r="D432" t="s">
        <v>30</v>
      </c>
      <c r="E432" t="s">
        <v>31</v>
      </c>
      <c r="F432" s="6" t="s">
        <v>16</v>
      </c>
      <c r="G432" s="7" t="s">
        <v>16</v>
      </c>
      <c r="H432" s="7" t="s">
        <v>16</v>
      </c>
      <c r="I432" s="3" t="s">
        <v>16</v>
      </c>
      <c r="J432" s="3" t="s">
        <v>16</v>
      </c>
      <c r="K432" s="4" t="s">
        <v>1705</v>
      </c>
    </row>
    <row r="433" spans="1:11" ht="32.25" customHeight="1" x14ac:dyDescent="0.35">
      <c r="A433" t="s">
        <v>513</v>
      </c>
      <c r="B433" s="5" t="s">
        <v>12</v>
      </c>
      <c r="C433" t="s">
        <v>13</v>
      </c>
      <c r="D433" t="s">
        <v>30</v>
      </c>
      <c r="E433" t="s">
        <v>31</v>
      </c>
      <c r="F433" s="6" t="s">
        <v>16</v>
      </c>
      <c r="G433" s="7" t="s">
        <v>16</v>
      </c>
      <c r="H433" s="7" t="s">
        <v>16</v>
      </c>
      <c r="I433" s="3" t="s">
        <v>1330</v>
      </c>
      <c r="J433" s="3" t="s">
        <v>16</v>
      </c>
      <c r="K433" s="4" t="s">
        <v>1435</v>
      </c>
    </row>
    <row r="434" spans="1:11" ht="32.25" customHeight="1" x14ac:dyDescent="0.35">
      <c r="A434" t="s">
        <v>513</v>
      </c>
      <c r="B434" s="5" t="s">
        <v>54</v>
      </c>
      <c r="C434" t="s">
        <v>13</v>
      </c>
      <c r="D434" t="s">
        <v>30</v>
      </c>
      <c r="E434" t="s">
        <v>31</v>
      </c>
      <c r="F434" s="6" t="s">
        <v>16</v>
      </c>
      <c r="G434" s="7" t="s">
        <v>16</v>
      </c>
      <c r="H434" s="7" t="s">
        <v>16</v>
      </c>
      <c r="I434" s="3" t="s">
        <v>1330</v>
      </c>
      <c r="J434" s="3" t="s">
        <v>16</v>
      </c>
      <c r="K434" s="4" t="s">
        <v>1382</v>
      </c>
    </row>
    <row r="435" spans="1:11" ht="32.25" customHeight="1" x14ac:dyDescent="0.35">
      <c r="A435" t="s">
        <v>514</v>
      </c>
      <c r="B435" s="8" t="s">
        <v>94</v>
      </c>
      <c r="C435" t="s">
        <v>13</v>
      </c>
      <c r="D435" t="s">
        <v>24</v>
      </c>
      <c r="E435" t="s">
        <v>515</v>
      </c>
      <c r="F435" s="6" t="s">
        <v>16</v>
      </c>
      <c r="G435" s="7" t="s">
        <v>16</v>
      </c>
      <c r="H435" s="7" t="s">
        <v>16</v>
      </c>
      <c r="I435" s="3" t="s">
        <v>16</v>
      </c>
      <c r="J435" s="3" t="s">
        <v>16</v>
      </c>
      <c r="K435" s="4" t="s">
        <v>1156</v>
      </c>
    </row>
    <row r="436" spans="1:11" ht="32.25" customHeight="1" x14ac:dyDescent="0.35">
      <c r="A436" t="s">
        <v>516</v>
      </c>
      <c r="B436" s="5" t="s">
        <v>12</v>
      </c>
      <c r="C436" t="s">
        <v>35</v>
      </c>
      <c r="D436" t="s">
        <v>30</v>
      </c>
      <c r="E436" t="s">
        <v>31</v>
      </c>
      <c r="F436" s="6" t="s">
        <v>16</v>
      </c>
      <c r="G436" s="7" t="s">
        <v>16</v>
      </c>
      <c r="H436" s="7" t="s">
        <v>16</v>
      </c>
      <c r="I436" s="3" t="s">
        <v>16</v>
      </c>
      <c r="J436" s="3" t="s">
        <v>16</v>
      </c>
      <c r="K436" s="4" t="s">
        <v>1551</v>
      </c>
    </row>
    <row r="437" spans="1:11" ht="32.25" customHeight="1" x14ac:dyDescent="0.35">
      <c r="A437" t="s">
        <v>516</v>
      </c>
      <c r="B437" s="5" t="s">
        <v>12</v>
      </c>
      <c r="C437" t="s">
        <v>35</v>
      </c>
      <c r="D437" t="s">
        <v>18</v>
      </c>
      <c r="E437" t="s">
        <v>19</v>
      </c>
      <c r="F437" s="6" t="s">
        <v>16</v>
      </c>
      <c r="G437" s="7" t="s">
        <v>16</v>
      </c>
      <c r="H437" s="7" t="s">
        <v>16</v>
      </c>
      <c r="I437" s="3" t="s">
        <v>16</v>
      </c>
      <c r="J437" s="3" t="s">
        <v>16</v>
      </c>
      <c r="K437" s="4" t="s">
        <v>1551</v>
      </c>
    </row>
    <row r="438" spans="1:11" ht="32.25" customHeight="1" x14ac:dyDescent="0.35">
      <c r="A438" t="s">
        <v>516</v>
      </c>
      <c r="B438" s="5" t="s">
        <v>12</v>
      </c>
      <c r="C438" t="s">
        <v>13</v>
      </c>
      <c r="D438" t="s">
        <v>30</v>
      </c>
      <c r="E438" t="s">
        <v>31</v>
      </c>
      <c r="F438" s="6" t="s">
        <v>16</v>
      </c>
      <c r="G438" s="7" t="s">
        <v>16</v>
      </c>
      <c r="H438" s="7" t="s">
        <v>16</v>
      </c>
      <c r="I438" s="3" t="s">
        <v>16</v>
      </c>
      <c r="J438" s="3" t="s">
        <v>16</v>
      </c>
      <c r="K438" s="4" t="s">
        <v>1436</v>
      </c>
    </row>
    <row r="439" spans="1:11" ht="32.25" customHeight="1" x14ac:dyDescent="0.35">
      <c r="A439" t="s">
        <v>516</v>
      </c>
      <c r="B439" s="8" t="s">
        <v>21</v>
      </c>
      <c r="C439" t="s">
        <v>13</v>
      </c>
      <c r="D439" t="s">
        <v>30</v>
      </c>
      <c r="E439" t="s">
        <v>31</v>
      </c>
      <c r="F439" s="6" t="s">
        <v>16</v>
      </c>
      <c r="G439" s="7" t="s">
        <v>16</v>
      </c>
      <c r="H439" s="7" t="s">
        <v>16</v>
      </c>
      <c r="I439" s="3" t="s">
        <v>16</v>
      </c>
      <c r="J439" s="3" t="s">
        <v>16</v>
      </c>
      <c r="K439" s="4" t="s">
        <v>1706</v>
      </c>
    </row>
    <row r="440" spans="1:11" ht="32.25" customHeight="1" x14ac:dyDescent="0.35">
      <c r="A440" t="s">
        <v>516</v>
      </c>
      <c r="B440" s="5" t="s">
        <v>21</v>
      </c>
      <c r="C440" t="s">
        <v>13</v>
      </c>
      <c r="D440" t="s">
        <v>30</v>
      </c>
      <c r="E440" t="s">
        <v>31</v>
      </c>
      <c r="F440" s="6" t="s">
        <v>16</v>
      </c>
      <c r="G440" s="7" t="s">
        <v>16</v>
      </c>
      <c r="H440" s="7" t="s">
        <v>16</v>
      </c>
      <c r="I440" s="3" t="s">
        <v>16</v>
      </c>
      <c r="J440" s="3" t="s">
        <v>16</v>
      </c>
      <c r="K440" s="4" t="s">
        <v>1157</v>
      </c>
    </row>
    <row r="441" spans="1:11" ht="32.25" customHeight="1" x14ac:dyDescent="0.35">
      <c r="A441" t="s">
        <v>518</v>
      </c>
      <c r="B441" s="5" t="s">
        <v>12</v>
      </c>
      <c r="C441" t="s">
        <v>35</v>
      </c>
      <c r="D441" t="s">
        <v>30</v>
      </c>
      <c r="E441" t="s">
        <v>31</v>
      </c>
      <c r="F441" s="6" t="s">
        <v>16</v>
      </c>
      <c r="G441" s="7" t="s">
        <v>16</v>
      </c>
      <c r="H441" s="7" t="s">
        <v>16</v>
      </c>
      <c r="I441" s="3" t="s">
        <v>1330</v>
      </c>
      <c r="J441" s="3" t="s">
        <v>16</v>
      </c>
      <c r="K441" s="4" t="s">
        <v>1844</v>
      </c>
    </row>
    <row r="442" spans="1:11" ht="32.25" customHeight="1" x14ac:dyDescent="0.35">
      <c r="A442" t="s">
        <v>518</v>
      </c>
      <c r="B442" s="5" t="s">
        <v>20</v>
      </c>
      <c r="C442" t="s">
        <v>13</v>
      </c>
      <c r="D442" t="s">
        <v>44</v>
      </c>
      <c r="E442" t="s">
        <v>45</v>
      </c>
      <c r="F442" s="6" t="s">
        <v>16</v>
      </c>
      <c r="G442" s="7" t="s">
        <v>16</v>
      </c>
      <c r="H442" s="7" t="s">
        <v>16</v>
      </c>
      <c r="I442" s="3" t="s">
        <v>1330</v>
      </c>
      <c r="J442" s="3" t="s">
        <v>16</v>
      </c>
      <c r="K442" s="4" t="s">
        <v>1158</v>
      </c>
    </row>
    <row r="443" spans="1:11" ht="32.25" customHeight="1" x14ac:dyDescent="0.35">
      <c r="A443" t="s">
        <v>518</v>
      </c>
      <c r="B443" s="5" t="s">
        <v>20</v>
      </c>
      <c r="C443" t="s">
        <v>13</v>
      </c>
      <c r="D443" t="s">
        <v>44</v>
      </c>
      <c r="E443" t="s">
        <v>45</v>
      </c>
      <c r="F443" s="6" t="s">
        <v>16</v>
      </c>
      <c r="G443" s="7" t="s">
        <v>16</v>
      </c>
      <c r="H443" s="7" t="s">
        <v>16</v>
      </c>
      <c r="I443" s="3" t="s">
        <v>1330</v>
      </c>
      <c r="J443" s="3" t="s">
        <v>16</v>
      </c>
      <c r="K443" s="4" t="s">
        <v>1437</v>
      </c>
    </row>
    <row r="444" spans="1:11" ht="32.25" customHeight="1" x14ac:dyDescent="0.35">
      <c r="A444" t="s">
        <v>518</v>
      </c>
      <c r="B444" s="5" t="s">
        <v>94</v>
      </c>
      <c r="C444" t="s">
        <v>13</v>
      </c>
      <c r="D444" t="s">
        <v>30</v>
      </c>
      <c r="E444" t="s">
        <v>31</v>
      </c>
      <c r="F444" s="6" t="s">
        <v>16</v>
      </c>
      <c r="G444" s="7" t="s">
        <v>16</v>
      </c>
      <c r="H444" s="7" t="s">
        <v>16</v>
      </c>
      <c r="I444" s="3" t="s">
        <v>1330</v>
      </c>
      <c r="J444" s="3" t="s">
        <v>16</v>
      </c>
      <c r="K444" s="4" t="s">
        <v>1707</v>
      </c>
    </row>
    <row r="445" spans="1:11" ht="32.25" customHeight="1" x14ac:dyDescent="0.35">
      <c r="A445" t="s">
        <v>519</v>
      </c>
      <c r="B445" s="8" t="s">
        <v>56</v>
      </c>
      <c r="C445" t="s">
        <v>13</v>
      </c>
      <c r="D445" t="s">
        <v>213</v>
      </c>
      <c r="E445" t="s">
        <v>214</v>
      </c>
      <c r="F445" s="6" t="s">
        <v>16</v>
      </c>
      <c r="G445" s="7" t="s">
        <v>16</v>
      </c>
      <c r="H445" s="7" t="s">
        <v>16</v>
      </c>
      <c r="I445" s="3" t="s">
        <v>16</v>
      </c>
      <c r="J445" s="3" t="s">
        <v>16</v>
      </c>
      <c r="K445" s="4" t="s">
        <v>1552</v>
      </c>
    </row>
    <row r="446" spans="1:11" ht="32.25" customHeight="1" x14ac:dyDescent="0.35">
      <c r="A446" t="s">
        <v>520</v>
      </c>
      <c r="B446" s="5" t="s">
        <v>12</v>
      </c>
      <c r="C446" t="s">
        <v>13</v>
      </c>
      <c r="D446" t="s">
        <v>30</v>
      </c>
      <c r="E446" t="s">
        <v>31</v>
      </c>
      <c r="F446" s="6" t="s">
        <v>16</v>
      </c>
      <c r="G446" s="7" t="s">
        <v>16</v>
      </c>
      <c r="H446" s="7" t="s">
        <v>16</v>
      </c>
      <c r="I446" s="3" t="s">
        <v>1330</v>
      </c>
      <c r="J446" s="3" t="s">
        <v>16</v>
      </c>
      <c r="K446" s="4" t="s">
        <v>1159</v>
      </c>
    </row>
    <row r="447" spans="1:11" ht="32.25" customHeight="1" x14ac:dyDescent="0.35">
      <c r="A447" t="s">
        <v>521</v>
      </c>
      <c r="B447" s="5" t="s">
        <v>12</v>
      </c>
      <c r="C447" t="s">
        <v>13</v>
      </c>
      <c r="D447" t="s">
        <v>24</v>
      </c>
      <c r="E447" t="s">
        <v>16</v>
      </c>
      <c r="F447" s="6" t="s">
        <v>16</v>
      </c>
      <c r="G447" s="7" t="s">
        <v>16</v>
      </c>
      <c r="H447" s="7" t="s">
        <v>16</v>
      </c>
      <c r="I447" s="3" t="s">
        <v>16</v>
      </c>
      <c r="J447" s="3" t="s">
        <v>16</v>
      </c>
      <c r="K447" s="4" t="s">
        <v>1861</v>
      </c>
    </row>
    <row r="448" spans="1:11" ht="32.25" customHeight="1" x14ac:dyDescent="0.35">
      <c r="A448" t="s">
        <v>522</v>
      </c>
      <c r="B448" s="5" t="s">
        <v>94</v>
      </c>
      <c r="C448" t="s">
        <v>13</v>
      </c>
      <c r="D448" t="s">
        <v>34</v>
      </c>
      <c r="E448" t="s">
        <v>15</v>
      </c>
      <c r="F448" s="6" t="s">
        <v>408</v>
      </c>
      <c r="G448" s="7" t="s">
        <v>172</v>
      </c>
      <c r="H448" s="7" t="s">
        <v>199</v>
      </c>
      <c r="I448" s="3" t="s">
        <v>1330</v>
      </c>
      <c r="J448" s="3" t="s">
        <v>22</v>
      </c>
      <c r="K448" s="4" t="s">
        <v>1160</v>
      </c>
    </row>
    <row r="449" spans="1:11" ht="32.25" customHeight="1" x14ac:dyDescent="0.35">
      <c r="A449" t="s">
        <v>523</v>
      </c>
      <c r="B449" s="5" t="s">
        <v>12</v>
      </c>
      <c r="C449" t="s">
        <v>35</v>
      </c>
      <c r="D449" t="s">
        <v>30</v>
      </c>
      <c r="E449" t="s">
        <v>31</v>
      </c>
      <c r="F449" s="6" t="s">
        <v>16</v>
      </c>
      <c r="G449" s="7" t="s">
        <v>16</v>
      </c>
      <c r="H449" s="7" t="s">
        <v>16</v>
      </c>
      <c r="I449" s="3" t="s">
        <v>16</v>
      </c>
      <c r="J449" s="3" t="s">
        <v>16</v>
      </c>
      <c r="K449" s="4" t="s">
        <v>1553</v>
      </c>
    </row>
    <row r="450" spans="1:11" ht="32.25" customHeight="1" x14ac:dyDescent="0.35">
      <c r="A450" t="s">
        <v>524</v>
      </c>
      <c r="B450" s="5" t="s">
        <v>12</v>
      </c>
      <c r="C450" t="s">
        <v>13</v>
      </c>
      <c r="D450" t="s">
        <v>34</v>
      </c>
      <c r="E450" t="s">
        <v>15</v>
      </c>
      <c r="F450" s="6" t="s">
        <v>16</v>
      </c>
      <c r="G450" s="7" t="s">
        <v>16</v>
      </c>
      <c r="H450" s="7" t="s">
        <v>16</v>
      </c>
      <c r="I450" s="3" t="s">
        <v>16</v>
      </c>
      <c r="J450" s="3" t="s">
        <v>16</v>
      </c>
      <c r="K450" s="4" t="s">
        <v>1347</v>
      </c>
    </row>
    <row r="451" spans="1:11" ht="32.25" customHeight="1" x14ac:dyDescent="0.35">
      <c r="A451" t="s">
        <v>524</v>
      </c>
      <c r="B451" s="8" t="s">
        <v>21</v>
      </c>
      <c r="C451" t="s">
        <v>13</v>
      </c>
      <c r="D451" t="s">
        <v>34</v>
      </c>
      <c r="E451" t="s">
        <v>15</v>
      </c>
      <c r="F451" s="6" t="s">
        <v>16</v>
      </c>
      <c r="G451" s="7" t="s">
        <v>16</v>
      </c>
      <c r="H451" s="7" t="s">
        <v>16</v>
      </c>
      <c r="I451" s="3" t="s">
        <v>16</v>
      </c>
      <c r="J451" s="3" t="s">
        <v>16</v>
      </c>
      <c r="K451" s="4" t="s">
        <v>1161</v>
      </c>
    </row>
    <row r="452" spans="1:11" ht="32.25" customHeight="1" x14ac:dyDescent="0.35">
      <c r="A452" t="s">
        <v>525</v>
      </c>
      <c r="B452" s="5" t="s">
        <v>56</v>
      </c>
      <c r="C452" t="s">
        <v>13</v>
      </c>
      <c r="D452" t="s">
        <v>30</v>
      </c>
      <c r="E452" t="s">
        <v>31</v>
      </c>
      <c r="F452" s="6" t="s">
        <v>90</v>
      </c>
      <c r="G452" s="7" t="s">
        <v>91</v>
      </c>
      <c r="H452" s="7" t="s">
        <v>92</v>
      </c>
      <c r="I452" s="3" t="s">
        <v>1330</v>
      </c>
      <c r="J452" s="3" t="s">
        <v>43</v>
      </c>
      <c r="K452" s="4" t="s">
        <v>1708</v>
      </c>
    </row>
    <row r="453" spans="1:11" ht="32.25" customHeight="1" x14ac:dyDescent="0.35">
      <c r="A453" t="s">
        <v>526</v>
      </c>
      <c r="B453" s="5" t="s">
        <v>12</v>
      </c>
      <c r="C453" t="s">
        <v>13</v>
      </c>
      <c r="D453" t="s">
        <v>410</v>
      </c>
      <c r="E453" t="s">
        <v>238</v>
      </c>
      <c r="F453" s="6" t="s">
        <v>16</v>
      </c>
      <c r="G453" s="7" t="s">
        <v>16</v>
      </c>
      <c r="H453" s="7" t="s">
        <v>16</v>
      </c>
      <c r="I453" s="3" t="s">
        <v>16</v>
      </c>
      <c r="J453" s="3" t="s">
        <v>16</v>
      </c>
      <c r="K453" s="4" t="s">
        <v>1162</v>
      </c>
    </row>
    <row r="454" spans="1:11" ht="32.25" customHeight="1" x14ac:dyDescent="0.35">
      <c r="A454" t="s">
        <v>528</v>
      </c>
      <c r="B454" s="5" t="s">
        <v>12</v>
      </c>
      <c r="C454" t="s">
        <v>13</v>
      </c>
      <c r="D454" t="s">
        <v>176</v>
      </c>
      <c r="E454" t="s">
        <v>40</v>
      </c>
      <c r="F454" s="6" t="s">
        <v>529</v>
      </c>
      <c r="G454" s="7" t="s">
        <v>193</v>
      </c>
      <c r="H454" s="7" t="s">
        <v>392</v>
      </c>
      <c r="I454" s="3" t="s">
        <v>1330</v>
      </c>
      <c r="J454" s="3" t="s">
        <v>22</v>
      </c>
      <c r="K454" s="4" t="s">
        <v>1163</v>
      </c>
    </row>
    <row r="455" spans="1:11" ht="32.25" customHeight="1" x14ac:dyDescent="0.35">
      <c r="A455" t="s">
        <v>530</v>
      </c>
      <c r="B455" s="8" t="s">
        <v>54</v>
      </c>
      <c r="C455" t="s">
        <v>13</v>
      </c>
      <c r="D455" t="s">
        <v>34</v>
      </c>
      <c r="E455" t="s">
        <v>15</v>
      </c>
      <c r="F455" s="6" t="s">
        <v>16</v>
      </c>
      <c r="G455" s="7" t="s">
        <v>16</v>
      </c>
      <c r="H455" s="7" t="s">
        <v>16</v>
      </c>
      <c r="I455" s="3" t="s">
        <v>16</v>
      </c>
      <c r="J455" s="3" t="s">
        <v>16</v>
      </c>
      <c r="K455" s="4" t="s">
        <v>1164</v>
      </c>
    </row>
    <row r="456" spans="1:11" ht="32.25" customHeight="1" x14ac:dyDescent="0.35">
      <c r="A456" t="s">
        <v>531</v>
      </c>
      <c r="B456" s="5" t="s">
        <v>12</v>
      </c>
      <c r="C456" t="s">
        <v>13</v>
      </c>
      <c r="D456" t="s">
        <v>30</v>
      </c>
      <c r="E456" t="s">
        <v>31</v>
      </c>
      <c r="F456" s="6" t="s">
        <v>532</v>
      </c>
      <c r="G456" s="7" t="s">
        <v>96</v>
      </c>
      <c r="H456" s="7" t="s">
        <v>173</v>
      </c>
      <c r="I456" s="3" t="s">
        <v>1330</v>
      </c>
      <c r="J456" s="3" t="s">
        <v>43</v>
      </c>
      <c r="K456" s="4" t="s">
        <v>1165</v>
      </c>
    </row>
    <row r="457" spans="1:11" ht="32.25" customHeight="1" x14ac:dyDescent="0.35">
      <c r="A457" t="s">
        <v>533</v>
      </c>
      <c r="B457" s="5" t="s">
        <v>12</v>
      </c>
      <c r="C457" t="s">
        <v>35</v>
      </c>
      <c r="D457" t="s">
        <v>534</v>
      </c>
      <c r="E457" t="s">
        <v>535</v>
      </c>
      <c r="F457" s="6" t="s">
        <v>180</v>
      </c>
      <c r="G457" s="7" t="s">
        <v>181</v>
      </c>
      <c r="H457" s="7" t="s">
        <v>182</v>
      </c>
      <c r="I457" s="3" t="s">
        <v>1330</v>
      </c>
      <c r="J457" s="3" t="s">
        <v>22</v>
      </c>
      <c r="K457" s="4" t="s">
        <v>1709</v>
      </c>
    </row>
    <row r="458" spans="1:11" ht="32.25" customHeight="1" x14ac:dyDescent="0.35">
      <c r="A458" t="s">
        <v>536</v>
      </c>
      <c r="B458" s="5" t="s">
        <v>12</v>
      </c>
      <c r="C458" t="s">
        <v>13</v>
      </c>
      <c r="D458" t="s">
        <v>24</v>
      </c>
      <c r="E458" t="s">
        <v>31</v>
      </c>
      <c r="F458" s="2" t="s">
        <v>16</v>
      </c>
      <c r="G458" t="s">
        <v>16</v>
      </c>
      <c r="H458" s="7" t="s">
        <v>16</v>
      </c>
      <c r="I458" s="3" t="s">
        <v>1330</v>
      </c>
      <c r="J458" s="3" t="s">
        <v>16</v>
      </c>
      <c r="K458" s="4" t="s">
        <v>1166</v>
      </c>
    </row>
    <row r="459" spans="1:11" ht="32.25" customHeight="1" x14ac:dyDescent="0.35">
      <c r="A459" t="s">
        <v>537</v>
      </c>
      <c r="B459" s="5" t="s">
        <v>12</v>
      </c>
      <c r="C459" t="s">
        <v>13</v>
      </c>
      <c r="D459" t="s">
        <v>24</v>
      </c>
      <c r="E459" t="s">
        <v>143</v>
      </c>
      <c r="F459" s="6" t="s">
        <v>16</v>
      </c>
      <c r="G459" s="7" t="s">
        <v>16</v>
      </c>
      <c r="H459" s="7" t="s">
        <v>16</v>
      </c>
      <c r="I459" s="3" t="s">
        <v>16</v>
      </c>
      <c r="J459" s="3" t="s">
        <v>16</v>
      </c>
      <c r="K459" s="4" t="s">
        <v>1710</v>
      </c>
    </row>
    <row r="460" spans="1:11" ht="32.25" customHeight="1" x14ac:dyDescent="0.35">
      <c r="A460" t="s">
        <v>539</v>
      </c>
      <c r="B460" s="5" t="s">
        <v>12</v>
      </c>
      <c r="C460" t="s">
        <v>13</v>
      </c>
      <c r="D460" t="s">
        <v>44</v>
      </c>
      <c r="E460" t="s">
        <v>45</v>
      </c>
      <c r="F460" s="6" t="s">
        <v>16</v>
      </c>
      <c r="G460" s="7" t="s">
        <v>16</v>
      </c>
      <c r="H460" s="7" t="s">
        <v>16</v>
      </c>
      <c r="I460" s="3" t="s">
        <v>1330</v>
      </c>
      <c r="J460" s="3" t="s">
        <v>16</v>
      </c>
      <c r="K460" s="4" t="s">
        <v>1142</v>
      </c>
    </row>
    <row r="461" spans="1:11" ht="32.25" customHeight="1" x14ac:dyDescent="0.35">
      <c r="A461" t="s">
        <v>540</v>
      </c>
      <c r="B461" s="5" t="s">
        <v>12</v>
      </c>
      <c r="C461" t="s">
        <v>13</v>
      </c>
      <c r="D461" t="s">
        <v>14</v>
      </c>
      <c r="E461" t="s">
        <v>15</v>
      </c>
      <c r="F461" s="6" t="s">
        <v>16</v>
      </c>
      <c r="G461" s="7" t="s">
        <v>16</v>
      </c>
      <c r="H461" s="7" t="s">
        <v>16</v>
      </c>
      <c r="I461" s="3" t="s">
        <v>16</v>
      </c>
      <c r="J461" s="3" t="s">
        <v>16</v>
      </c>
      <c r="K461" s="4" t="s">
        <v>1711</v>
      </c>
    </row>
    <row r="462" spans="1:11" ht="32.25" customHeight="1" x14ac:dyDescent="0.35">
      <c r="A462" t="s">
        <v>541</v>
      </c>
      <c r="B462" s="5" t="s">
        <v>12</v>
      </c>
      <c r="C462" t="s">
        <v>13</v>
      </c>
      <c r="D462" t="s">
        <v>14</v>
      </c>
      <c r="E462" t="s">
        <v>15</v>
      </c>
      <c r="F462" s="6" t="s">
        <v>16</v>
      </c>
      <c r="G462" s="7" t="s">
        <v>16</v>
      </c>
      <c r="H462" s="7" t="s">
        <v>16</v>
      </c>
      <c r="I462" s="3" t="s">
        <v>16</v>
      </c>
      <c r="J462" s="3" t="s">
        <v>16</v>
      </c>
      <c r="K462" s="4" t="s">
        <v>1167</v>
      </c>
    </row>
    <row r="463" spans="1:11" ht="32.25" customHeight="1" x14ac:dyDescent="0.35">
      <c r="A463" t="s">
        <v>542</v>
      </c>
      <c r="B463" s="8" t="s">
        <v>54</v>
      </c>
      <c r="C463" t="s">
        <v>35</v>
      </c>
      <c r="D463" t="s">
        <v>151</v>
      </c>
      <c r="E463" t="s">
        <v>40</v>
      </c>
      <c r="F463" s="9" t="s">
        <v>99</v>
      </c>
      <c r="G463" s="7" t="s">
        <v>16</v>
      </c>
      <c r="H463" s="7" t="s">
        <v>16</v>
      </c>
      <c r="I463" s="3" t="s">
        <v>1330</v>
      </c>
      <c r="J463" s="3" t="s">
        <v>16</v>
      </c>
      <c r="K463" s="4" t="s">
        <v>1907</v>
      </c>
    </row>
    <row r="464" spans="1:11" ht="32.25" customHeight="1" x14ac:dyDescent="0.35">
      <c r="A464" t="s">
        <v>543</v>
      </c>
      <c r="B464" s="5" t="s">
        <v>20</v>
      </c>
      <c r="C464" t="s">
        <v>35</v>
      </c>
      <c r="D464" t="s">
        <v>30</v>
      </c>
      <c r="E464" t="s">
        <v>31</v>
      </c>
      <c r="F464" s="6" t="s">
        <v>16</v>
      </c>
      <c r="G464" s="7" t="s">
        <v>16</v>
      </c>
      <c r="H464" s="7" t="s">
        <v>16</v>
      </c>
      <c r="I464" s="3" t="s">
        <v>16</v>
      </c>
      <c r="J464" s="3" t="s">
        <v>16</v>
      </c>
      <c r="K464" s="4" t="s">
        <v>1845</v>
      </c>
    </row>
    <row r="465" spans="1:11" ht="32.25" customHeight="1" x14ac:dyDescent="0.35">
      <c r="A465" t="s">
        <v>543</v>
      </c>
      <c r="B465" s="8" t="s">
        <v>53</v>
      </c>
      <c r="C465" t="s">
        <v>35</v>
      </c>
      <c r="D465" t="s">
        <v>30</v>
      </c>
      <c r="E465" t="s">
        <v>31</v>
      </c>
      <c r="F465" s="6" t="s">
        <v>16</v>
      </c>
      <c r="G465" s="7" t="s">
        <v>16</v>
      </c>
      <c r="H465" s="7" t="s">
        <v>16</v>
      </c>
      <c r="I465" s="3" t="s">
        <v>16</v>
      </c>
      <c r="J465" s="3" t="s">
        <v>16</v>
      </c>
      <c r="K465" s="4" t="s">
        <v>1168</v>
      </c>
    </row>
    <row r="466" spans="1:11" ht="32.25" customHeight="1" x14ac:dyDescent="0.35">
      <c r="A466" t="s">
        <v>543</v>
      </c>
      <c r="B466" s="5" t="s">
        <v>21</v>
      </c>
      <c r="C466" t="s">
        <v>13</v>
      </c>
      <c r="D466" t="s">
        <v>14</v>
      </c>
      <c r="E466" t="s">
        <v>15</v>
      </c>
      <c r="F466" s="6" t="s">
        <v>16</v>
      </c>
      <c r="G466" s="7" t="s">
        <v>16</v>
      </c>
      <c r="H466" s="7" t="s">
        <v>16</v>
      </c>
      <c r="I466" s="3" t="s">
        <v>16</v>
      </c>
      <c r="J466" s="3" t="s">
        <v>16</v>
      </c>
      <c r="K466" s="4" t="s">
        <v>1438</v>
      </c>
    </row>
    <row r="467" spans="1:11" ht="32.25" customHeight="1" x14ac:dyDescent="0.35">
      <c r="A467" t="s">
        <v>543</v>
      </c>
      <c r="B467" s="8" t="s">
        <v>21</v>
      </c>
      <c r="C467" t="s">
        <v>13</v>
      </c>
      <c r="D467" t="s">
        <v>30</v>
      </c>
      <c r="E467" t="s">
        <v>31</v>
      </c>
      <c r="F467" s="6" t="s">
        <v>16</v>
      </c>
      <c r="G467" s="7" t="s">
        <v>16</v>
      </c>
      <c r="H467" s="7" t="s">
        <v>16</v>
      </c>
      <c r="I467" s="3" t="s">
        <v>16</v>
      </c>
      <c r="J467" s="3" t="s">
        <v>16</v>
      </c>
      <c r="K467" s="4" t="s">
        <v>1712</v>
      </c>
    </row>
    <row r="468" spans="1:11" ht="32.25" customHeight="1" x14ac:dyDescent="0.35">
      <c r="A468" t="s">
        <v>543</v>
      </c>
      <c r="B468" s="5" t="s">
        <v>54</v>
      </c>
      <c r="C468" t="s">
        <v>13</v>
      </c>
      <c r="D468" t="s">
        <v>151</v>
      </c>
      <c r="E468" t="s">
        <v>40</v>
      </c>
      <c r="F468" s="6" t="s">
        <v>16</v>
      </c>
      <c r="G468" s="7" t="s">
        <v>16</v>
      </c>
      <c r="H468" s="7" t="s">
        <v>16</v>
      </c>
      <c r="I468" s="3" t="s">
        <v>1915</v>
      </c>
      <c r="J468" s="3" t="s">
        <v>16</v>
      </c>
      <c r="K468" s="4" t="s">
        <v>1713</v>
      </c>
    </row>
    <row r="469" spans="1:11" ht="32.25" customHeight="1" x14ac:dyDescent="0.35">
      <c r="A469" t="s">
        <v>545</v>
      </c>
      <c r="B469" s="5" t="s">
        <v>12</v>
      </c>
      <c r="C469" t="s">
        <v>13</v>
      </c>
      <c r="D469" t="s">
        <v>30</v>
      </c>
      <c r="E469" t="s">
        <v>31</v>
      </c>
      <c r="F469" s="6" t="s">
        <v>16</v>
      </c>
      <c r="G469" s="7" t="s">
        <v>16</v>
      </c>
      <c r="H469" s="7" t="s">
        <v>16</v>
      </c>
      <c r="I469" s="3" t="s">
        <v>1330</v>
      </c>
      <c r="J469" s="3" t="s">
        <v>16</v>
      </c>
      <c r="K469" s="4" t="s">
        <v>1348</v>
      </c>
    </row>
    <row r="470" spans="1:11" ht="32.25" customHeight="1" x14ac:dyDescent="0.35">
      <c r="A470" t="s">
        <v>546</v>
      </c>
      <c r="B470" s="5" t="s">
        <v>12</v>
      </c>
      <c r="C470" t="s">
        <v>35</v>
      </c>
      <c r="D470" t="s">
        <v>24</v>
      </c>
      <c r="E470" t="s">
        <v>16</v>
      </c>
      <c r="F470" s="9" t="s">
        <v>99</v>
      </c>
      <c r="G470" s="7" t="s">
        <v>16</v>
      </c>
      <c r="H470" s="7" t="s">
        <v>16</v>
      </c>
      <c r="I470" s="3" t="s">
        <v>1330</v>
      </c>
      <c r="J470" s="3" t="s">
        <v>22</v>
      </c>
      <c r="K470" s="4" t="s">
        <v>1169</v>
      </c>
    </row>
    <row r="471" spans="1:11" ht="32.25" customHeight="1" x14ac:dyDescent="0.35">
      <c r="A471" t="s">
        <v>547</v>
      </c>
      <c r="B471" s="5" t="s">
        <v>12</v>
      </c>
      <c r="C471" t="s">
        <v>35</v>
      </c>
      <c r="D471" t="s">
        <v>30</v>
      </c>
      <c r="E471" t="s">
        <v>31</v>
      </c>
      <c r="F471" s="6" t="s">
        <v>16</v>
      </c>
      <c r="G471" s="7" t="s">
        <v>16</v>
      </c>
      <c r="H471" s="7" t="s">
        <v>16</v>
      </c>
      <c r="I471" s="3" t="s">
        <v>1330</v>
      </c>
      <c r="J471" s="3" t="s">
        <v>16</v>
      </c>
      <c r="K471" s="4" t="s">
        <v>1170</v>
      </c>
    </row>
    <row r="472" spans="1:11" ht="32.25" customHeight="1" x14ac:dyDescent="0.35">
      <c r="A472" t="s">
        <v>548</v>
      </c>
      <c r="B472" s="5" t="s">
        <v>53</v>
      </c>
      <c r="C472" t="s">
        <v>13</v>
      </c>
      <c r="D472" t="s">
        <v>14</v>
      </c>
      <c r="E472" t="s">
        <v>15</v>
      </c>
      <c r="F472" s="6" t="s">
        <v>16</v>
      </c>
      <c r="G472" s="7" t="s">
        <v>16</v>
      </c>
      <c r="H472" s="7" t="s">
        <v>16</v>
      </c>
      <c r="I472" s="3" t="s">
        <v>16</v>
      </c>
      <c r="J472" s="3" t="s">
        <v>16</v>
      </c>
      <c r="K472" s="4" t="s">
        <v>1171</v>
      </c>
    </row>
    <row r="473" spans="1:11" ht="32.25" customHeight="1" x14ac:dyDescent="0.35">
      <c r="A473" t="s">
        <v>549</v>
      </c>
      <c r="B473" s="5" t="s">
        <v>12</v>
      </c>
      <c r="C473" t="s">
        <v>13</v>
      </c>
      <c r="D473" t="s">
        <v>30</v>
      </c>
      <c r="E473" t="s">
        <v>31</v>
      </c>
      <c r="F473" s="6" t="s">
        <v>139</v>
      </c>
      <c r="G473" s="7" t="s">
        <v>140</v>
      </c>
      <c r="H473" s="7" t="s">
        <v>122</v>
      </c>
      <c r="I473" s="3" t="s">
        <v>1330</v>
      </c>
      <c r="J473" s="3" t="s">
        <v>16</v>
      </c>
      <c r="K473" s="4" t="s">
        <v>1714</v>
      </c>
    </row>
    <row r="474" spans="1:11" ht="32.25" customHeight="1" x14ac:dyDescent="0.35">
      <c r="A474" t="s">
        <v>550</v>
      </c>
      <c r="B474" s="5" t="s">
        <v>20</v>
      </c>
      <c r="C474" t="s">
        <v>13</v>
      </c>
      <c r="D474" t="s">
        <v>14</v>
      </c>
      <c r="E474" t="s">
        <v>15</v>
      </c>
      <c r="F474" s="10" t="s">
        <v>99</v>
      </c>
      <c r="G474" t="s">
        <v>16</v>
      </c>
      <c r="H474" s="7" t="s">
        <v>16</v>
      </c>
      <c r="I474" s="3" t="s">
        <v>1330</v>
      </c>
      <c r="J474" s="3" t="s">
        <v>16</v>
      </c>
      <c r="K474" s="4" t="s">
        <v>1439</v>
      </c>
    </row>
    <row r="475" spans="1:11" ht="32.25" customHeight="1" x14ac:dyDescent="0.35">
      <c r="A475" t="s">
        <v>550</v>
      </c>
      <c r="B475" s="8" t="s">
        <v>56</v>
      </c>
      <c r="C475" t="s">
        <v>35</v>
      </c>
      <c r="D475" t="s">
        <v>46</v>
      </c>
      <c r="E475" t="s">
        <v>47</v>
      </c>
      <c r="F475" s="9" t="s">
        <v>99</v>
      </c>
      <c r="G475" s="7" t="s">
        <v>16</v>
      </c>
      <c r="H475" s="7" t="s">
        <v>16</v>
      </c>
      <c r="I475" s="3" t="s">
        <v>1330</v>
      </c>
      <c r="J475" s="3" t="s">
        <v>16</v>
      </c>
      <c r="K475" s="4" t="s">
        <v>1172</v>
      </c>
    </row>
    <row r="476" spans="1:11" ht="32.25" customHeight="1" x14ac:dyDescent="0.35">
      <c r="A476" t="s">
        <v>551</v>
      </c>
      <c r="B476" s="5" t="s">
        <v>54</v>
      </c>
      <c r="C476" t="s">
        <v>35</v>
      </c>
      <c r="D476" t="s">
        <v>30</v>
      </c>
      <c r="E476" t="s">
        <v>31</v>
      </c>
      <c r="F476" s="6" t="s">
        <v>16</v>
      </c>
      <c r="G476" s="7" t="s">
        <v>16</v>
      </c>
      <c r="H476" s="7" t="s">
        <v>16</v>
      </c>
      <c r="I476" s="3" t="s">
        <v>16</v>
      </c>
      <c r="J476" s="3" t="s">
        <v>16</v>
      </c>
      <c r="K476" s="4" t="s">
        <v>1440</v>
      </c>
    </row>
    <row r="477" spans="1:11" ht="32.25" customHeight="1" x14ac:dyDescent="0.35">
      <c r="A477" t="s">
        <v>552</v>
      </c>
      <c r="B477" s="5" t="s">
        <v>12</v>
      </c>
      <c r="C477" t="s">
        <v>13</v>
      </c>
      <c r="D477" t="s">
        <v>39</v>
      </c>
      <c r="E477" t="s">
        <v>40</v>
      </c>
      <c r="F477" s="6" t="s">
        <v>16</v>
      </c>
      <c r="G477" s="7" t="s">
        <v>16</v>
      </c>
      <c r="H477" s="7" t="s">
        <v>16</v>
      </c>
      <c r="I477" s="3" t="s">
        <v>1330</v>
      </c>
      <c r="J477" s="3" t="s">
        <v>16</v>
      </c>
      <c r="K477" s="4" t="s">
        <v>1554</v>
      </c>
    </row>
    <row r="478" spans="1:11" ht="32.25" customHeight="1" x14ac:dyDescent="0.35">
      <c r="A478" t="s">
        <v>553</v>
      </c>
      <c r="B478" s="5" t="s">
        <v>12</v>
      </c>
      <c r="C478" t="s">
        <v>13</v>
      </c>
      <c r="D478" t="s">
        <v>132</v>
      </c>
      <c r="E478" t="s">
        <v>133</v>
      </c>
      <c r="F478" s="6" t="s">
        <v>554</v>
      </c>
      <c r="G478" s="7" t="s">
        <v>555</v>
      </c>
      <c r="H478" s="7" t="s">
        <v>92</v>
      </c>
      <c r="I478" s="3" t="s">
        <v>1330</v>
      </c>
      <c r="J478" s="3" t="s">
        <v>16</v>
      </c>
      <c r="K478" s="4" t="s">
        <v>1173</v>
      </c>
    </row>
    <row r="479" spans="1:11" ht="32.25" customHeight="1" x14ac:dyDescent="0.35">
      <c r="A479" t="s">
        <v>556</v>
      </c>
      <c r="B479" s="5" t="s">
        <v>12</v>
      </c>
      <c r="C479" t="s">
        <v>35</v>
      </c>
      <c r="D479" t="s">
        <v>30</v>
      </c>
      <c r="E479" t="s">
        <v>31</v>
      </c>
      <c r="F479" s="6" t="s">
        <v>16</v>
      </c>
      <c r="G479" s="7" t="s">
        <v>16</v>
      </c>
      <c r="H479" s="7" t="s">
        <v>16</v>
      </c>
      <c r="I479" s="3" t="s">
        <v>1330</v>
      </c>
      <c r="J479" s="3" t="s">
        <v>16</v>
      </c>
      <c r="K479" s="4" t="s">
        <v>1715</v>
      </c>
    </row>
    <row r="480" spans="1:11" ht="32.25" customHeight="1" x14ac:dyDescent="0.35">
      <c r="A480" t="s">
        <v>556</v>
      </c>
      <c r="B480" s="5" t="s">
        <v>12</v>
      </c>
      <c r="C480" t="s">
        <v>35</v>
      </c>
      <c r="D480" t="s">
        <v>30</v>
      </c>
      <c r="E480" t="s">
        <v>31</v>
      </c>
      <c r="F480" s="6" t="s">
        <v>16</v>
      </c>
      <c r="G480" s="7" t="s">
        <v>16</v>
      </c>
      <c r="H480" s="7" t="s">
        <v>16</v>
      </c>
      <c r="I480" s="3" t="s">
        <v>1330</v>
      </c>
      <c r="J480" s="3" t="s">
        <v>16</v>
      </c>
      <c r="K480" s="4" t="s">
        <v>1174</v>
      </c>
    </row>
    <row r="481" spans="1:11" ht="32.25" customHeight="1" x14ac:dyDescent="0.35">
      <c r="A481" t="s">
        <v>556</v>
      </c>
      <c r="B481" s="8" t="s">
        <v>54</v>
      </c>
      <c r="C481" t="s">
        <v>35</v>
      </c>
      <c r="D481" t="s">
        <v>30</v>
      </c>
      <c r="E481" t="s">
        <v>31</v>
      </c>
      <c r="F481" s="6" t="s">
        <v>16</v>
      </c>
      <c r="G481" s="7" t="s">
        <v>16</v>
      </c>
      <c r="H481" s="7" t="s">
        <v>16</v>
      </c>
      <c r="I481" s="3" t="s">
        <v>1330</v>
      </c>
      <c r="J481" s="3" t="s">
        <v>16</v>
      </c>
      <c r="K481" s="4" t="s">
        <v>1175</v>
      </c>
    </row>
    <row r="482" spans="1:11" ht="32.25" customHeight="1" x14ac:dyDescent="0.35">
      <c r="A482" t="s">
        <v>557</v>
      </c>
      <c r="B482" s="5" t="s">
        <v>12</v>
      </c>
      <c r="C482" t="s">
        <v>13</v>
      </c>
      <c r="D482" t="s">
        <v>14</v>
      </c>
      <c r="E482" t="s">
        <v>15</v>
      </c>
      <c r="F482" s="6" t="s">
        <v>558</v>
      </c>
      <c r="G482" s="7" t="s">
        <v>91</v>
      </c>
      <c r="H482" s="7" t="s">
        <v>559</v>
      </c>
      <c r="I482" s="3" t="s">
        <v>1330</v>
      </c>
      <c r="J482" s="3" t="s">
        <v>22</v>
      </c>
      <c r="K482" s="4" t="s">
        <v>1176</v>
      </c>
    </row>
    <row r="483" spans="1:11" ht="32.25" customHeight="1" x14ac:dyDescent="0.35">
      <c r="A483" t="s">
        <v>560</v>
      </c>
      <c r="B483" s="5" t="s">
        <v>12</v>
      </c>
      <c r="C483" t="s">
        <v>35</v>
      </c>
      <c r="D483" t="s">
        <v>132</v>
      </c>
      <c r="E483" t="s">
        <v>133</v>
      </c>
      <c r="F483" s="6" t="s">
        <v>16</v>
      </c>
      <c r="G483" s="7" t="s">
        <v>16</v>
      </c>
      <c r="H483" s="7" t="s">
        <v>16</v>
      </c>
      <c r="I483" s="3" t="s">
        <v>16</v>
      </c>
      <c r="J483" s="3" t="s">
        <v>16</v>
      </c>
      <c r="K483" s="4" t="s">
        <v>1862</v>
      </c>
    </row>
    <row r="484" spans="1:11" ht="32.25" customHeight="1" x14ac:dyDescent="0.35">
      <c r="A484" t="s">
        <v>561</v>
      </c>
      <c r="B484" s="5" t="s">
        <v>12</v>
      </c>
      <c r="C484" t="s">
        <v>35</v>
      </c>
      <c r="D484" t="s">
        <v>34</v>
      </c>
      <c r="E484" t="s">
        <v>15</v>
      </c>
      <c r="F484" s="6" t="s">
        <v>16</v>
      </c>
      <c r="G484" s="7" t="s">
        <v>16</v>
      </c>
      <c r="H484" s="7" t="s">
        <v>16</v>
      </c>
      <c r="I484" s="3" t="s">
        <v>16</v>
      </c>
      <c r="J484" s="3" t="s">
        <v>16</v>
      </c>
      <c r="K484" s="4" t="s">
        <v>1441</v>
      </c>
    </row>
    <row r="485" spans="1:11" ht="32.25" customHeight="1" x14ac:dyDescent="0.35">
      <c r="A485" t="s">
        <v>562</v>
      </c>
      <c r="B485" s="5" t="s">
        <v>12</v>
      </c>
      <c r="C485" t="s">
        <v>13</v>
      </c>
      <c r="D485" t="s">
        <v>132</v>
      </c>
      <c r="E485" t="s">
        <v>133</v>
      </c>
      <c r="F485" s="6" t="s">
        <v>310</v>
      </c>
      <c r="G485" s="7" t="s">
        <v>311</v>
      </c>
      <c r="H485" s="7" t="s">
        <v>312</v>
      </c>
      <c r="I485" s="3" t="s">
        <v>1330</v>
      </c>
      <c r="J485" s="3" t="s">
        <v>22</v>
      </c>
      <c r="K485" s="4" t="s">
        <v>1863</v>
      </c>
    </row>
    <row r="486" spans="1:11" ht="32.25" customHeight="1" x14ac:dyDescent="0.35">
      <c r="A486" t="s">
        <v>563</v>
      </c>
      <c r="B486" s="5" t="s">
        <v>12</v>
      </c>
      <c r="C486" t="s">
        <v>13</v>
      </c>
      <c r="D486" t="s">
        <v>46</v>
      </c>
      <c r="E486" t="s">
        <v>47</v>
      </c>
      <c r="F486" s="2" t="s">
        <v>16</v>
      </c>
      <c r="G486" t="s">
        <v>16</v>
      </c>
      <c r="H486" s="7" t="s">
        <v>16</v>
      </c>
      <c r="I486" s="3" t="s">
        <v>1330</v>
      </c>
      <c r="J486" s="3" t="s">
        <v>16</v>
      </c>
      <c r="K486" s="4" t="s">
        <v>1889</v>
      </c>
    </row>
    <row r="487" spans="1:11" ht="32.25" customHeight="1" x14ac:dyDescent="0.35">
      <c r="A487" t="s">
        <v>564</v>
      </c>
      <c r="B487" s="5" t="s">
        <v>20</v>
      </c>
      <c r="C487" t="s">
        <v>35</v>
      </c>
      <c r="D487" t="s">
        <v>24</v>
      </c>
      <c r="E487" t="s">
        <v>52</v>
      </c>
      <c r="F487" s="2" t="s">
        <v>565</v>
      </c>
      <c r="G487" t="s">
        <v>250</v>
      </c>
      <c r="H487" t="s">
        <v>110</v>
      </c>
      <c r="I487" s="3" t="s">
        <v>1330</v>
      </c>
      <c r="J487" s="3" t="s">
        <v>22</v>
      </c>
      <c r="K487" s="4" t="s">
        <v>1177</v>
      </c>
    </row>
    <row r="488" spans="1:11" ht="32.25" customHeight="1" x14ac:dyDescent="0.35">
      <c r="A488" t="s">
        <v>564</v>
      </c>
      <c r="B488" s="5" t="s">
        <v>55</v>
      </c>
      <c r="C488" t="s">
        <v>35</v>
      </c>
      <c r="D488" t="s">
        <v>24</v>
      </c>
      <c r="E488" t="s">
        <v>52</v>
      </c>
      <c r="F488" s="2" t="s">
        <v>565</v>
      </c>
      <c r="G488" t="s">
        <v>250</v>
      </c>
      <c r="H488" t="s">
        <v>110</v>
      </c>
      <c r="I488" s="3" t="s">
        <v>1330</v>
      </c>
      <c r="J488" s="3" t="s">
        <v>22</v>
      </c>
      <c r="K488" s="4" t="s">
        <v>1177</v>
      </c>
    </row>
    <row r="489" spans="1:11" ht="32.25" customHeight="1" x14ac:dyDescent="0.35">
      <c r="A489" t="s">
        <v>566</v>
      </c>
      <c r="B489" s="5" t="s">
        <v>12</v>
      </c>
      <c r="C489" t="s">
        <v>13</v>
      </c>
      <c r="D489" t="s">
        <v>30</v>
      </c>
      <c r="E489" t="s">
        <v>31</v>
      </c>
      <c r="F489" s="6" t="s">
        <v>16</v>
      </c>
      <c r="G489" s="7" t="s">
        <v>16</v>
      </c>
      <c r="H489" s="7" t="s">
        <v>16</v>
      </c>
      <c r="I489" s="3" t="s">
        <v>1330</v>
      </c>
      <c r="J489" s="3" t="s">
        <v>16</v>
      </c>
      <c r="K489" s="4" t="s">
        <v>1178</v>
      </c>
    </row>
    <row r="490" spans="1:11" ht="32.25" customHeight="1" x14ac:dyDescent="0.35">
      <c r="A490" t="s">
        <v>567</v>
      </c>
      <c r="B490" s="5" t="s">
        <v>53</v>
      </c>
      <c r="C490" t="s">
        <v>13</v>
      </c>
      <c r="D490" t="s">
        <v>39</v>
      </c>
      <c r="E490" t="s">
        <v>40</v>
      </c>
      <c r="F490" s="6" t="s">
        <v>568</v>
      </c>
      <c r="G490" s="7" t="s">
        <v>181</v>
      </c>
      <c r="H490" s="7" t="s">
        <v>149</v>
      </c>
      <c r="I490" s="3" t="s">
        <v>1330</v>
      </c>
      <c r="J490" s="3" t="s">
        <v>43</v>
      </c>
      <c r="K490" s="4" t="s">
        <v>1442</v>
      </c>
    </row>
    <row r="491" spans="1:11" ht="32.25" customHeight="1" x14ac:dyDescent="0.35">
      <c r="A491" t="s">
        <v>569</v>
      </c>
      <c r="B491" s="5" t="s">
        <v>12</v>
      </c>
      <c r="C491" t="s">
        <v>13</v>
      </c>
      <c r="D491" t="s">
        <v>39</v>
      </c>
      <c r="E491" t="s">
        <v>40</v>
      </c>
      <c r="F491" s="6" t="s">
        <v>16</v>
      </c>
      <c r="G491" s="7" t="s">
        <v>16</v>
      </c>
      <c r="H491" s="7" t="s">
        <v>16</v>
      </c>
      <c r="I491" s="3" t="s">
        <v>16</v>
      </c>
      <c r="J491" s="3" t="s">
        <v>16</v>
      </c>
      <c r="K491" s="4" t="s">
        <v>1555</v>
      </c>
    </row>
    <row r="492" spans="1:11" ht="32.25" customHeight="1" x14ac:dyDescent="0.35">
      <c r="A492" t="s">
        <v>570</v>
      </c>
      <c r="B492" s="5" t="s">
        <v>12</v>
      </c>
      <c r="C492" t="s">
        <v>13</v>
      </c>
      <c r="D492" t="s">
        <v>14</v>
      </c>
      <c r="E492" t="s">
        <v>15</v>
      </c>
      <c r="F492" s="6" t="s">
        <v>16</v>
      </c>
      <c r="G492" s="7" t="s">
        <v>16</v>
      </c>
      <c r="H492" s="7" t="s">
        <v>16</v>
      </c>
      <c r="I492" s="3" t="s">
        <v>16</v>
      </c>
      <c r="J492" s="3" t="s">
        <v>16</v>
      </c>
      <c r="K492" s="4" t="s">
        <v>1556</v>
      </c>
    </row>
    <row r="493" spans="1:11" ht="32.25" customHeight="1" x14ac:dyDescent="0.35">
      <c r="A493" t="s">
        <v>571</v>
      </c>
      <c r="B493" s="5" t="s">
        <v>12</v>
      </c>
      <c r="C493" t="s">
        <v>13</v>
      </c>
      <c r="D493" t="s">
        <v>30</v>
      </c>
      <c r="E493" t="s">
        <v>31</v>
      </c>
      <c r="F493" s="6" t="s">
        <v>16</v>
      </c>
      <c r="G493" s="7" t="s">
        <v>16</v>
      </c>
      <c r="H493" s="7" t="s">
        <v>16</v>
      </c>
      <c r="I493" s="3" t="s">
        <v>16</v>
      </c>
      <c r="J493" s="3" t="s">
        <v>16</v>
      </c>
      <c r="K493" s="4" t="s">
        <v>1557</v>
      </c>
    </row>
    <row r="494" spans="1:11" ht="32.25" customHeight="1" x14ac:dyDescent="0.35">
      <c r="A494" t="s">
        <v>571</v>
      </c>
      <c r="B494" s="5" t="s">
        <v>20</v>
      </c>
      <c r="C494" t="s">
        <v>13</v>
      </c>
      <c r="D494" t="s">
        <v>14</v>
      </c>
      <c r="E494" t="s">
        <v>15</v>
      </c>
      <c r="F494" s="6" t="s">
        <v>16</v>
      </c>
      <c r="G494" s="7" t="s">
        <v>16</v>
      </c>
      <c r="H494" s="7" t="s">
        <v>16</v>
      </c>
      <c r="I494" s="3" t="s">
        <v>16</v>
      </c>
      <c r="J494" s="3" t="s">
        <v>16</v>
      </c>
      <c r="K494" s="4" t="s">
        <v>1716</v>
      </c>
    </row>
    <row r="495" spans="1:11" ht="32.25" customHeight="1" x14ac:dyDescent="0.35">
      <c r="A495" t="s">
        <v>571</v>
      </c>
      <c r="B495" s="5" t="s">
        <v>20</v>
      </c>
      <c r="C495" t="s">
        <v>13</v>
      </c>
      <c r="D495" t="s">
        <v>30</v>
      </c>
      <c r="E495" t="s">
        <v>31</v>
      </c>
      <c r="F495" s="6" t="s">
        <v>16</v>
      </c>
      <c r="G495" s="7" t="s">
        <v>16</v>
      </c>
      <c r="H495" s="7" t="s">
        <v>16</v>
      </c>
      <c r="I495" s="3" t="s">
        <v>16</v>
      </c>
      <c r="J495" s="3" t="s">
        <v>16</v>
      </c>
      <c r="K495" s="4" t="s">
        <v>1890</v>
      </c>
    </row>
    <row r="496" spans="1:11" ht="32.25" customHeight="1" x14ac:dyDescent="0.35">
      <c r="A496" t="s">
        <v>572</v>
      </c>
      <c r="B496" s="5" t="s">
        <v>12</v>
      </c>
      <c r="C496" t="s">
        <v>13</v>
      </c>
      <c r="D496" t="s">
        <v>30</v>
      </c>
      <c r="E496" t="s">
        <v>31</v>
      </c>
      <c r="F496" s="6" t="s">
        <v>16</v>
      </c>
      <c r="G496" s="7" t="s">
        <v>16</v>
      </c>
      <c r="H496" s="7" t="s">
        <v>16</v>
      </c>
      <c r="I496" s="3" t="s">
        <v>16</v>
      </c>
      <c r="J496" s="3" t="s">
        <v>16</v>
      </c>
      <c r="K496" s="4" t="s">
        <v>1443</v>
      </c>
    </row>
    <row r="497" spans="1:11" ht="32.25" customHeight="1" x14ac:dyDescent="0.35">
      <c r="A497" t="s">
        <v>573</v>
      </c>
      <c r="B497" s="5" t="s">
        <v>12</v>
      </c>
      <c r="C497" t="s">
        <v>13</v>
      </c>
      <c r="D497" t="s">
        <v>176</v>
      </c>
      <c r="E497" t="s">
        <v>40</v>
      </c>
      <c r="F497" s="6" t="s">
        <v>16</v>
      </c>
      <c r="G497" s="7" t="s">
        <v>16</v>
      </c>
      <c r="H497" s="7" t="s">
        <v>16</v>
      </c>
      <c r="I497" s="3" t="s">
        <v>16</v>
      </c>
      <c r="J497" s="3" t="s">
        <v>16</v>
      </c>
      <c r="K497" s="4" t="s">
        <v>1179</v>
      </c>
    </row>
    <row r="498" spans="1:11" ht="32.25" customHeight="1" x14ac:dyDescent="0.35">
      <c r="A498" t="s">
        <v>574</v>
      </c>
      <c r="B498" s="5" t="s">
        <v>12</v>
      </c>
      <c r="C498" t="s">
        <v>35</v>
      </c>
      <c r="D498" t="s">
        <v>30</v>
      </c>
      <c r="E498" t="s">
        <v>31</v>
      </c>
      <c r="F498" s="6" t="s">
        <v>16</v>
      </c>
      <c r="G498" s="7" t="s">
        <v>16</v>
      </c>
      <c r="H498" s="7" t="s">
        <v>16</v>
      </c>
      <c r="I498" s="3" t="s">
        <v>16</v>
      </c>
      <c r="J498" s="3" t="s">
        <v>16</v>
      </c>
      <c r="K498" s="4" t="s">
        <v>1558</v>
      </c>
    </row>
    <row r="499" spans="1:11" ht="32.25" customHeight="1" x14ac:dyDescent="0.35">
      <c r="A499" t="s">
        <v>574</v>
      </c>
      <c r="B499" s="8" t="s">
        <v>48</v>
      </c>
      <c r="C499" t="s">
        <v>35</v>
      </c>
      <c r="D499" t="s">
        <v>30</v>
      </c>
      <c r="E499" t="s">
        <v>31</v>
      </c>
      <c r="F499" s="6" t="s">
        <v>16</v>
      </c>
      <c r="G499" s="7" t="s">
        <v>16</v>
      </c>
      <c r="H499" s="7" t="s">
        <v>16</v>
      </c>
      <c r="I499" s="3" t="s">
        <v>16</v>
      </c>
      <c r="J499" s="3" t="s">
        <v>16</v>
      </c>
      <c r="K499" s="4" t="s">
        <v>1559</v>
      </c>
    </row>
    <row r="500" spans="1:11" ht="32.25" customHeight="1" x14ac:dyDescent="0.35">
      <c r="A500" t="s">
        <v>575</v>
      </c>
      <c r="B500" s="5" t="s">
        <v>56</v>
      </c>
      <c r="C500" t="s">
        <v>13</v>
      </c>
      <c r="D500" t="s">
        <v>51</v>
      </c>
      <c r="E500" t="s">
        <v>52</v>
      </c>
      <c r="F500" s="6" t="s">
        <v>16</v>
      </c>
      <c r="G500" s="7" t="s">
        <v>16</v>
      </c>
      <c r="H500" s="7" t="s">
        <v>16</v>
      </c>
      <c r="I500" s="3" t="s">
        <v>1330</v>
      </c>
      <c r="J500" s="3" t="s">
        <v>16</v>
      </c>
      <c r="K500" s="4" t="s">
        <v>1717</v>
      </c>
    </row>
    <row r="501" spans="1:11" ht="32.25" customHeight="1" x14ac:dyDescent="0.35">
      <c r="A501" t="s">
        <v>576</v>
      </c>
      <c r="B501" s="8" t="s">
        <v>54</v>
      </c>
      <c r="C501" t="s">
        <v>13</v>
      </c>
      <c r="D501" t="s">
        <v>30</v>
      </c>
      <c r="E501" t="s">
        <v>31</v>
      </c>
      <c r="F501" s="6" t="s">
        <v>16</v>
      </c>
      <c r="G501" s="7" t="s">
        <v>16</v>
      </c>
      <c r="H501" s="7" t="s">
        <v>16</v>
      </c>
      <c r="I501" s="3" t="s">
        <v>1330</v>
      </c>
      <c r="J501" s="3" t="s">
        <v>16</v>
      </c>
      <c r="K501" s="4" t="s">
        <v>1864</v>
      </c>
    </row>
    <row r="502" spans="1:11" ht="32.25" customHeight="1" x14ac:dyDescent="0.35">
      <c r="A502" t="s">
        <v>577</v>
      </c>
      <c r="B502" s="5" t="s">
        <v>20</v>
      </c>
      <c r="C502" t="s">
        <v>13</v>
      </c>
      <c r="D502" t="s">
        <v>282</v>
      </c>
      <c r="E502" t="s">
        <v>15</v>
      </c>
      <c r="F502" s="6" t="s">
        <v>579</v>
      </c>
      <c r="G502" s="7" t="s">
        <v>580</v>
      </c>
      <c r="H502" s="7" t="s">
        <v>581</v>
      </c>
      <c r="I502" s="3" t="s">
        <v>1332</v>
      </c>
      <c r="J502" s="3" t="s">
        <v>43</v>
      </c>
      <c r="K502" s="4" t="s">
        <v>1382</v>
      </c>
    </row>
    <row r="503" spans="1:11" ht="32.25" customHeight="1" x14ac:dyDescent="0.35">
      <c r="A503" t="s">
        <v>582</v>
      </c>
      <c r="B503" s="8" t="s">
        <v>56</v>
      </c>
      <c r="C503" t="s">
        <v>13</v>
      </c>
      <c r="D503" t="s">
        <v>51</v>
      </c>
      <c r="E503" t="s">
        <v>52</v>
      </c>
      <c r="F503" s="6" t="s">
        <v>583</v>
      </c>
      <c r="G503" s="7" t="s">
        <v>27</v>
      </c>
      <c r="H503" s="7" t="s">
        <v>173</v>
      </c>
      <c r="I503" s="3" t="s">
        <v>1330</v>
      </c>
      <c r="J503" s="3" t="s">
        <v>22</v>
      </c>
      <c r="K503" s="4" t="s">
        <v>1180</v>
      </c>
    </row>
    <row r="504" spans="1:11" ht="32.25" customHeight="1" x14ac:dyDescent="0.35">
      <c r="A504" t="s">
        <v>584</v>
      </c>
      <c r="B504" s="5" t="s">
        <v>12</v>
      </c>
      <c r="C504" t="s">
        <v>35</v>
      </c>
      <c r="D504" t="s">
        <v>44</v>
      </c>
      <c r="E504" t="s">
        <v>45</v>
      </c>
      <c r="F504" s="6" t="s">
        <v>585</v>
      </c>
      <c r="G504" s="7" t="s">
        <v>402</v>
      </c>
      <c r="H504" s="7" t="s">
        <v>149</v>
      </c>
      <c r="I504" s="3" t="s">
        <v>1330</v>
      </c>
      <c r="J504" s="3" t="s">
        <v>22</v>
      </c>
      <c r="K504" s="4" t="s">
        <v>1181</v>
      </c>
    </row>
    <row r="505" spans="1:11" ht="32.25" customHeight="1" x14ac:dyDescent="0.35">
      <c r="A505" t="s">
        <v>586</v>
      </c>
      <c r="B505" s="8" t="s">
        <v>53</v>
      </c>
      <c r="C505" t="s">
        <v>13</v>
      </c>
      <c r="D505" t="s">
        <v>282</v>
      </c>
      <c r="E505" t="s">
        <v>15</v>
      </c>
      <c r="F505" s="6" t="s">
        <v>587</v>
      </c>
      <c r="G505" s="7" t="s">
        <v>181</v>
      </c>
      <c r="H505" s="7" t="s">
        <v>392</v>
      </c>
      <c r="I505" s="3" t="s">
        <v>1330</v>
      </c>
      <c r="J505" s="3" t="s">
        <v>43</v>
      </c>
      <c r="K505" s="4" t="s">
        <v>1182</v>
      </c>
    </row>
    <row r="506" spans="1:11" ht="32.25" customHeight="1" x14ac:dyDescent="0.35">
      <c r="A506" t="s">
        <v>588</v>
      </c>
      <c r="B506" s="5" t="s">
        <v>12</v>
      </c>
      <c r="C506" t="s">
        <v>13</v>
      </c>
      <c r="D506" t="s">
        <v>24</v>
      </c>
      <c r="E506" t="s">
        <v>19</v>
      </c>
      <c r="F506" s="2" t="s">
        <v>16</v>
      </c>
      <c r="G506" t="s">
        <v>16</v>
      </c>
      <c r="H506" s="7" t="s">
        <v>16</v>
      </c>
      <c r="I506" s="3" t="s">
        <v>1330</v>
      </c>
      <c r="J506" s="3" t="s">
        <v>16</v>
      </c>
      <c r="K506" s="4" t="s">
        <v>1444</v>
      </c>
    </row>
    <row r="507" spans="1:11" ht="32.25" customHeight="1" x14ac:dyDescent="0.35">
      <c r="A507" t="s">
        <v>588</v>
      </c>
      <c r="B507" s="8" t="s">
        <v>94</v>
      </c>
      <c r="C507" t="s">
        <v>13</v>
      </c>
      <c r="D507" t="s">
        <v>24</v>
      </c>
      <c r="E507" t="s">
        <v>19</v>
      </c>
      <c r="F507" s="2" t="s">
        <v>16</v>
      </c>
      <c r="G507" t="s">
        <v>16</v>
      </c>
      <c r="H507" s="7" t="s">
        <v>16</v>
      </c>
      <c r="I507" s="3" t="s">
        <v>1330</v>
      </c>
      <c r="J507" s="3" t="s">
        <v>16</v>
      </c>
      <c r="K507" s="4" t="s">
        <v>1183</v>
      </c>
    </row>
    <row r="508" spans="1:11" ht="32.25" customHeight="1" x14ac:dyDescent="0.35">
      <c r="A508" t="s">
        <v>589</v>
      </c>
      <c r="B508" s="5" t="s">
        <v>56</v>
      </c>
      <c r="C508" t="s">
        <v>13</v>
      </c>
      <c r="D508" t="s">
        <v>34</v>
      </c>
      <c r="E508" t="s">
        <v>15</v>
      </c>
      <c r="F508" s="6" t="s">
        <v>590</v>
      </c>
      <c r="G508" s="7" t="s">
        <v>591</v>
      </c>
      <c r="H508" s="7" t="s">
        <v>450</v>
      </c>
      <c r="I508" s="3" t="s">
        <v>1330</v>
      </c>
      <c r="J508" s="3" t="s">
        <v>22</v>
      </c>
      <c r="K508" s="4" t="s">
        <v>1184</v>
      </c>
    </row>
    <row r="509" spans="1:11" ht="32.25" customHeight="1" x14ac:dyDescent="0.35">
      <c r="A509" t="s">
        <v>592</v>
      </c>
      <c r="B509" s="5" t="s">
        <v>12</v>
      </c>
      <c r="C509" t="s">
        <v>13</v>
      </c>
      <c r="D509" t="s">
        <v>534</v>
      </c>
      <c r="E509" t="s">
        <v>535</v>
      </c>
      <c r="F509" s="6" t="s">
        <v>180</v>
      </c>
      <c r="G509" s="7" t="s">
        <v>181</v>
      </c>
      <c r="H509" s="7" t="s">
        <v>182</v>
      </c>
      <c r="I509" s="3" t="s">
        <v>1330</v>
      </c>
      <c r="J509" s="3" t="s">
        <v>22</v>
      </c>
      <c r="K509" s="4" t="s">
        <v>1445</v>
      </c>
    </row>
    <row r="510" spans="1:11" ht="32.25" customHeight="1" x14ac:dyDescent="0.35">
      <c r="A510" t="s">
        <v>593</v>
      </c>
      <c r="B510" s="5" t="s">
        <v>12</v>
      </c>
      <c r="C510" t="s">
        <v>13</v>
      </c>
      <c r="D510" t="s">
        <v>594</v>
      </c>
      <c r="E510" t="s">
        <v>101</v>
      </c>
      <c r="F510" s="6" t="s">
        <v>16</v>
      </c>
      <c r="G510" s="7" t="s">
        <v>16</v>
      </c>
      <c r="H510" s="7" t="s">
        <v>16</v>
      </c>
      <c r="I510" s="3" t="s">
        <v>16</v>
      </c>
      <c r="J510" s="3" t="s">
        <v>16</v>
      </c>
      <c r="K510" s="4" t="s">
        <v>1446</v>
      </c>
    </row>
    <row r="511" spans="1:11" ht="32.25" customHeight="1" x14ac:dyDescent="0.35">
      <c r="A511" t="s">
        <v>595</v>
      </c>
      <c r="B511" s="5" t="s">
        <v>20</v>
      </c>
      <c r="C511" t="s">
        <v>13</v>
      </c>
      <c r="D511" t="s">
        <v>14</v>
      </c>
      <c r="E511" t="s">
        <v>15</v>
      </c>
      <c r="F511" s="6" t="s">
        <v>28</v>
      </c>
      <c r="G511" s="7" t="s">
        <v>121</v>
      </c>
      <c r="H511" s="7" t="s">
        <v>28</v>
      </c>
      <c r="I511" s="3" t="s">
        <v>1330</v>
      </c>
      <c r="J511" s="3" t="s">
        <v>22</v>
      </c>
      <c r="K511" s="4" t="s">
        <v>1185</v>
      </c>
    </row>
    <row r="512" spans="1:11" ht="32.25" customHeight="1" x14ac:dyDescent="0.35">
      <c r="A512" t="s">
        <v>596</v>
      </c>
      <c r="B512" s="5" t="s">
        <v>12</v>
      </c>
      <c r="C512" t="s">
        <v>35</v>
      </c>
      <c r="D512" t="s">
        <v>49</v>
      </c>
      <c r="E512" t="s">
        <v>50</v>
      </c>
      <c r="F512" s="6" t="s">
        <v>16</v>
      </c>
      <c r="G512" s="7" t="s">
        <v>16</v>
      </c>
      <c r="H512" s="7" t="s">
        <v>16</v>
      </c>
      <c r="I512" s="3" t="s">
        <v>16</v>
      </c>
      <c r="J512" s="3" t="s">
        <v>16</v>
      </c>
      <c r="K512" s="4" t="s">
        <v>1186</v>
      </c>
    </row>
    <row r="513" spans="1:11" ht="32.25" customHeight="1" x14ac:dyDescent="0.35">
      <c r="A513" t="s">
        <v>597</v>
      </c>
      <c r="B513" s="5" t="s">
        <v>12</v>
      </c>
      <c r="C513" t="s">
        <v>13</v>
      </c>
      <c r="D513" t="s">
        <v>49</v>
      </c>
      <c r="E513" t="s">
        <v>50</v>
      </c>
      <c r="F513" s="6" t="s">
        <v>16</v>
      </c>
      <c r="G513" s="7" t="s">
        <v>16</v>
      </c>
      <c r="H513" s="7" t="s">
        <v>16</v>
      </c>
      <c r="I513" s="3" t="s">
        <v>16</v>
      </c>
      <c r="J513" s="3" t="s">
        <v>16</v>
      </c>
      <c r="K513" s="4" t="s">
        <v>1187</v>
      </c>
    </row>
    <row r="514" spans="1:11" ht="32.25" customHeight="1" x14ac:dyDescent="0.35">
      <c r="A514" t="s">
        <v>598</v>
      </c>
      <c r="B514" s="5" t="s">
        <v>12</v>
      </c>
      <c r="C514" t="s">
        <v>13</v>
      </c>
      <c r="D514" t="s">
        <v>39</v>
      </c>
      <c r="E514" t="s">
        <v>40</v>
      </c>
      <c r="F514" s="6" t="s">
        <v>16</v>
      </c>
      <c r="G514" s="7" t="s">
        <v>16</v>
      </c>
      <c r="H514" s="7" t="s">
        <v>16</v>
      </c>
      <c r="I514" s="3" t="s">
        <v>16</v>
      </c>
      <c r="J514" s="3" t="s">
        <v>16</v>
      </c>
      <c r="K514" s="4" t="s">
        <v>1891</v>
      </c>
    </row>
    <row r="515" spans="1:11" ht="32.25" customHeight="1" x14ac:dyDescent="0.35">
      <c r="A515" t="s">
        <v>599</v>
      </c>
      <c r="B515" s="5" t="s">
        <v>12</v>
      </c>
      <c r="C515" t="s">
        <v>13</v>
      </c>
      <c r="D515" t="s">
        <v>600</v>
      </c>
      <c r="E515" t="s">
        <v>40</v>
      </c>
      <c r="F515" s="6" t="s">
        <v>16</v>
      </c>
      <c r="G515" s="7" t="s">
        <v>16</v>
      </c>
      <c r="H515" s="7" t="s">
        <v>16</v>
      </c>
      <c r="I515" s="3" t="s">
        <v>1916</v>
      </c>
      <c r="J515" s="3" t="s">
        <v>16</v>
      </c>
      <c r="K515" s="4" t="s">
        <v>1349</v>
      </c>
    </row>
    <row r="516" spans="1:11" ht="32.25" customHeight="1" x14ac:dyDescent="0.35">
      <c r="A516" t="s">
        <v>601</v>
      </c>
      <c r="B516" s="5" t="s">
        <v>12</v>
      </c>
      <c r="C516" t="s">
        <v>13</v>
      </c>
      <c r="D516" t="s">
        <v>18</v>
      </c>
      <c r="E516" t="s">
        <v>19</v>
      </c>
      <c r="F516" s="6" t="s">
        <v>16</v>
      </c>
      <c r="G516" s="7" t="s">
        <v>16</v>
      </c>
      <c r="H516" s="7" t="s">
        <v>16</v>
      </c>
      <c r="I516" s="3" t="s">
        <v>1330</v>
      </c>
      <c r="J516" s="3" t="s">
        <v>16</v>
      </c>
      <c r="K516" s="4" t="s">
        <v>1188</v>
      </c>
    </row>
    <row r="517" spans="1:11" ht="32.25" customHeight="1" x14ac:dyDescent="0.35">
      <c r="A517" t="s">
        <v>601</v>
      </c>
      <c r="B517" s="5" t="s">
        <v>12</v>
      </c>
      <c r="C517" t="s">
        <v>35</v>
      </c>
      <c r="D517" t="s">
        <v>18</v>
      </c>
      <c r="E517" t="s">
        <v>19</v>
      </c>
      <c r="F517" s="6" t="s">
        <v>16</v>
      </c>
      <c r="G517" s="7" t="s">
        <v>16</v>
      </c>
      <c r="H517" s="7" t="s">
        <v>16</v>
      </c>
      <c r="I517" s="3" t="s">
        <v>1330</v>
      </c>
      <c r="J517" s="3" t="s">
        <v>16</v>
      </c>
      <c r="K517" s="4" t="s">
        <v>1447</v>
      </c>
    </row>
    <row r="518" spans="1:11" ht="32.25" customHeight="1" x14ac:dyDescent="0.35">
      <c r="A518" t="s">
        <v>602</v>
      </c>
      <c r="B518" s="5" t="s">
        <v>53</v>
      </c>
      <c r="C518" t="s">
        <v>35</v>
      </c>
      <c r="D518" t="s">
        <v>30</v>
      </c>
      <c r="E518" t="s">
        <v>31</v>
      </c>
      <c r="F518" s="9" t="s">
        <v>99</v>
      </c>
      <c r="G518" s="7" t="s">
        <v>16</v>
      </c>
      <c r="H518" s="7" t="s">
        <v>16</v>
      </c>
      <c r="I518" s="3" t="s">
        <v>1330</v>
      </c>
      <c r="J518" s="3" t="s">
        <v>16</v>
      </c>
      <c r="K518" s="4" t="s">
        <v>1718</v>
      </c>
    </row>
    <row r="519" spans="1:11" ht="32.25" customHeight="1" x14ac:dyDescent="0.35">
      <c r="A519" t="s">
        <v>602</v>
      </c>
      <c r="B519" s="8" t="s">
        <v>53</v>
      </c>
      <c r="C519" t="s">
        <v>35</v>
      </c>
      <c r="D519" t="s">
        <v>30</v>
      </c>
      <c r="E519" t="s">
        <v>31</v>
      </c>
      <c r="F519" s="9" t="s">
        <v>99</v>
      </c>
      <c r="G519" s="7" t="s">
        <v>16</v>
      </c>
      <c r="H519" s="7" t="s">
        <v>16</v>
      </c>
      <c r="I519" s="3" t="s">
        <v>1330</v>
      </c>
      <c r="J519" s="3" t="s">
        <v>16</v>
      </c>
      <c r="K519" s="4" t="s">
        <v>1560</v>
      </c>
    </row>
    <row r="520" spans="1:11" ht="32.25" customHeight="1" x14ac:dyDescent="0.35">
      <c r="A520" t="s">
        <v>603</v>
      </c>
      <c r="B520" s="5" t="s">
        <v>21</v>
      </c>
      <c r="C520" t="s">
        <v>35</v>
      </c>
      <c r="D520" t="s">
        <v>34</v>
      </c>
      <c r="E520" t="s">
        <v>15</v>
      </c>
      <c r="F520" s="6" t="s">
        <v>604</v>
      </c>
      <c r="G520" s="7" t="s">
        <v>351</v>
      </c>
      <c r="H520" s="7" t="s">
        <v>605</v>
      </c>
      <c r="I520" s="3" t="s">
        <v>1330</v>
      </c>
      <c r="J520" s="3" t="s">
        <v>22</v>
      </c>
      <c r="K520" s="4" t="s">
        <v>1189</v>
      </c>
    </row>
    <row r="521" spans="1:11" ht="32.25" customHeight="1" x14ac:dyDescent="0.35">
      <c r="A521" t="s">
        <v>606</v>
      </c>
      <c r="B521" s="8" t="s">
        <v>48</v>
      </c>
      <c r="C521" t="s">
        <v>13</v>
      </c>
      <c r="D521" t="s">
        <v>30</v>
      </c>
      <c r="E521" t="s">
        <v>31</v>
      </c>
      <c r="F521" s="6" t="s">
        <v>607</v>
      </c>
      <c r="G521" s="7" t="s">
        <v>608</v>
      </c>
      <c r="H521" s="7" t="s">
        <v>609</v>
      </c>
      <c r="I521" s="3" t="s">
        <v>1330</v>
      </c>
      <c r="J521" s="3" t="s">
        <v>80</v>
      </c>
      <c r="K521" s="4" t="s">
        <v>1448</v>
      </c>
    </row>
    <row r="522" spans="1:11" ht="32.25" customHeight="1" x14ac:dyDescent="0.35">
      <c r="A522" t="s">
        <v>611</v>
      </c>
      <c r="B522" s="5" t="s">
        <v>12</v>
      </c>
      <c r="C522" t="s">
        <v>13</v>
      </c>
      <c r="D522" t="s">
        <v>51</v>
      </c>
      <c r="E522" t="s">
        <v>52</v>
      </c>
      <c r="F522" s="6" t="s">
        <v>612</v>
      </c>
      <c r="G522" s="7" t="s">
        <v>612</v>
      </c>
      <c r="H522" s="7" t="s">
        <v>16</v>
      </c>
      <c r="I522" s="3" t="s">
        <v>1330</v>
      </c>
      <c r="J522" s="3" t="s">
        <v>43</v>
      </c>
      <c r="K522" s="4" t="s">
        <v>1190</v>
      </c>
    </row>
    <row r="523" spans="1:11" ht="32.25" customHeight="1" x14ac:dyDescent="0.35">
      <c r="A523" t="s">
        <v>613</v>
      </c>
      <c r="B523" s="5" t="s">
        <v>12</v>
      </c>
      <c r="C523" t="s">
        <v>13</v>
      </c>
      <c r="D523" t="s">
        <v>30</v>
      </c>
      <c r="E523" t="s">
        <v>31</v>
      </c>
      <c r="F523" s="6" t="s">
        <v>16</v>
      </c>
      <c r="G523" s="7" t="s">
        <v>16</v>
      </c>
      <c r="H523" s="7" t="s">
        <v>16</v>
      </c>
      <c r="I523" s="3" t="s">
        <v>1330</v>
      </c>
      <c r="J523" s="3" t="s">
        <v>16</v>
      </c>
      <c r="K523" s="4" t="s">
        <v>1865</v>
      </c>
    </row>
    <row r="524" spans="1:11" ht="32.25" customHeight="1" x14ac:dyDescent="0.35">
      <c r="A524" t="s">
        <v>614</v>
      </c>
      <c r="B524" s="5" t="s">
        <v>12</v>
      </c>
      <c r="C524" t="s">
        <v>13</v>
      </c>
      <c r="D524" t="s">
        <v>44</v>
      </c>
      <c r="E524" t="s">
        <v>45</v>
      </c>
      <c r="F524" s="6" t="s">
        <v>16</v>
      </c>
      <c r="G524" s="7" t="s">
        <v>16</v>
      </c>
      <c r="H524" s="7" t="s">
        <v>16</v>
      </c>
      <c r="I524" s="3" t="s">
        <v>16</v>
      </c>
      <c r="J524" s="3" t="s">
        <v>16</v>
      </c>
      <c r="K524" s="4" t="s">
        <v>1191</v>
      </c>
    </row>
    <row r="525" spans="1:11" ht="32.25" customHeight="1" x14ac:dyDescent="0.35">
      <c r="A525" t="s">
        <v>614</v>
      </c>
      <c r="B525" s="5" t="s">
        <v>20</v>
      </c>
      <c r="C525" t="s">
        <v>13</v>
      </c>
      <c r="D525" t="s">
        <v>467</v>
      </c>
      <c r="E525" t="s">
        <v>15</v>
      </c>
      <c r="F525" s="6" t="s">
        <v>16</v>
      </c>
      <c r="G525" s="7" t="s">
        <v>16</v>
      </c>
      <c r="H525" s="7" t="s">
        <v>16</v>
      </c>
      <c r="I525" s="3" t="s">
        <v>16</v>
      </c>
      <c r="J525" s="3" t="s">
        <v>16</v>
      </c>
      <c r="K525" s="4" t="s">
        <v>1719</v>
      </c>
    </row>
    <row r="526" spans="1:11" ht="32.25" customHeight="1" x14ac:dyDescent="0.35">
      <c r="A526" t="s">
        <v>614</v>
      </c>
      <c r="B526" s="5" t="s">
        <v>94</v>
      </c>
      <c r="C526" t="s">
        <v>13</v>
      </c>
      <c r="D526" t="s">
        <v>30</v>
      </c>
      <c r="E526" t="s">
        <v>31</v>
      </c>
      <c r="F526" s="6" t="s">
        <v>16</v>
      </c>
      <c r="G526" s="7" t="s">
        <v>16</v>
      </c>
      <c r="H526" s="7" t="s">
        <v>16</v>
      </c>
      <c r="I526" s="3" t="s">
        <v>16</v>
      </c>
      <c r="J526" s="3" t="s">
        <v>16</v>
      </c>
      <c r="K526" s="4" t="s">
        <v>1449</v>
      </c>
    </row>
    <row r="527" spans="1:11" ht="32.25" customHeight="1" x14ac:dyDescent="0.35">
      <c r="A527" t="s">
        <v>615</v>
      </c>
      <c r="B527" s="8" t="s">
        <v>94</v>
      </c>
      <c r="C527" t="s">
        <v>35</v>
      </c>
      <c r="D527" t="s">
        <v>44</v>
      </c>
      <c r="E527" t="s">
        <v>45</v>
      </c>
      <c r="F527" s="6" t="s">
        <v>16</v>
      </c>
      <c r="G527" s="7" t="s">
        <v>16</v>
      </c>
      <c r="H527" s="7" t="s">
        <v>16</v>
      </c>
      <c r="I527" s="3" t="s">
        <v>16</v>
      </c>
      <c r="J527" s="3" t="s">
        <v>16</v>
      </c>
      <c r="K527" s="4" t="s">
        <v>1892</v>
      </c>
    </row>
    <row r="528" spans="1:11" ht="32.25" customHeight="1" x14ac:dyDescent="0.35">
      <c r="A528" t="s">
        <v>615</v>
      </c>
      <c r="B528" s="5" t="s">
        <v>21</v>
      </c>
      <c r="C528" t="s">
        <v>35</v>
      </c>
      <c r="D528" t="s">
        <v>14</v>
      </c>
      <c r="E528" t="s">
        <v>15</v>
      </c>
      <c r="F528" s="6" t="s">
        <v>16</v>
      </c>
      <c r="G528" s="7" t="s">
        <v>16</v>
      </c>
      <c r="H528" s="7" t="s">
        <v>16</v>
      </c>
      <c r="I528" s="3" t="s">
        <v>16</v>
      </c>
      <c r="J528" s="3" t="s">
        <v>16</v>
      </c>
      <c r="K528" s="4" t="s">
        <v>1450</v>
      </c>
    </row>
    <row r="529" spans="1:11" ht="32.25" customHeight="1" x14ac:dyDescent="0.35">
      <c r="A529" t="s">
        <v>616</v>
      </c>
      <c r="B529" s="5" t="s">
        <v>20</v>
      </c>
      <c r="C529" t="s">
        <v>35</v>
      </c>
      <c r="D529" t="s">
        <v>14</v>
      </c>
      <c r="E529" t="s">
        <v>15</v>
      </c>
      <c r="F529" s="6" t="s">
        <v>16</v>
      </c>
      <c r="G529" s="7" t="s">
        <v>16</v>
      </c>
      <c r="H529" s="7" t="s">
        <v>16</v>
      </c>
      <c r="I529" s="3" t="s">
        <v>1330</v>
      </c>
      <c r="J529" s="3" t="s">
        <v>16</v>
      </c>
      <c r="K529" s="4" t="s">
        <v>1192</v>
      </c>
    </row>
    <row r="530" spans="1:11" ht="32.25" customHeight="1" x14ac:dyDescent="0.35">
      <c r="A530" t="s">
        <v>617</v>
      </c>
      <c r="B530" s="5" t="s">
        <v>20</v>
      </c>
      <c r="C530" t="s">
        <v>13</v>
      </c>
      <c r="D530" t="s">
        <v>14</v>
      </c>
      <c r="E530" t="s">
        <v>15</v>
      </c>
      <c r="F530" s="6" t="s">
        <v>559</v>
      </c>
      <c r="G530" s="7" t="s">
        <v>559</v>
      </c>
      <c r="H530" s="7" t="s">
        <v>16</v>
      </c>
      <c r="I530" s="3" t="s">
        <v>1330</v>
      </c>
      <c r="J530" s="3" t="s">
        <v>43</v>
      </c>
      <c r="K530" s="4" t="s">
        <v>1193</v>
      </c>
    </row>
    <row r="531" spans="1:11" ht="32.25" customHeight="1" x14ac:dyDescent="0.35">
      <c r="A531" t="s">
        <v>618</v>
      </c>
      <c r="B531" s="5" t="s">
        <v>12</v>
      </c>
      <c r="C531" t="s">
        <v>35</v>
      </c>
      <c r="D531" t="s">
        <v>34</v>
      </c>
      <c r="E531" t="s">
        <v>15</v>
      </c>
      <c r="F531" s="9" t="s">
        <v>99</v>
      </c>
      <c r="G531" s="7" t="s">
        <v>16</v>
      </c>
      <c r="H531" s="7" t="s">
        <v>16</v>
      </c>
      <c r="I531" s="3" t="s">
        <v>1330</v>
      </c>
      <c r="J531" s="3" t="s">
        <v>16</v>
      </c>
      <c r="K531" s="4" t="s">
        <v>1561</v>
      </c>
    </row>
    <row r="532" spans="1:11" ht="32.25" customHeight="1" x14ac:dyDescent="0.35">
      <c r="A532" t="s">
        <v>618</v>
      </c>
      <c r="B532" s="5" t="s">
        <v>12</v>
      </c>
      <c r="C532" t="s">
        <v>35</v>
      </c>
      <c r="D532" t="s">
        <v>34</v>
      </c>
      <c r="E532" t="s">
        <v>15</v>
      </c>
      <c r="F532" s="9" t="s">
        <v>99</v>
      </c>
      <c r="G532" s="7" t="s">
        <v>16</v>
      </c>
      <c r="H532" s="7" t="s">
        <v>16</v>
      </c>
      <c r="I532" s="3" t="s">
        <v>1330</v>
      </c>
      <c r="J532" s="3" t="s">
        <v>16</v>
      </c>
      <c r="K532" s="4" t="s">
        <v>1720</v>
      </c>
    </row>
    <row r="533" spans="1:11" ht="32.25" customHeight="1" x14ac:dyDescent="0.35">
      <c r="A533" t="s">
        <v>618</v>
      </c>
      <c r="B533" s="5" t="s">
        <v>12</v>
      </c>
      <c r="C533" t="s">
        <v>35</v>
      </c>
      <c r="D533" t="s">
        <v>30</v>
      </c>
      <c r="E533" t="s">
        <v>31</v>
      </c>
      <c r="F533" s="9" t="s">
        <v>99</v>
      </c>
      <c r="G533" s="7" t="s">
        <v>16</v>
      </c>
      <c r="H533" s="7" t="s">
        <v>16</v>
      </c>
      <c r="I533" s="3" t="s">
        <v>1330</v>
      </c>
      <c r="J533" s="3" t="s">
        <v>16</v>
      </c>
      <c r="K533" s="4" t="s">
        <v>1451</v>
      </c>
    </row>
    <row r="534" spans="1:11" ht="32.25" customHeight="1" x14ac:dyDescent="0.35">
      <c r="A534" t="s">
        <v>618</v>
      </c>
      <c r="B534" s="5" t="s">
        <v>12</v>
      </c>
      <c r="C534" t="s">
        <v>35</v>
      </c>
      <c r="D534" t="s">
        <v>30</v>
      </c>
      <c r="E534" t="s">
        <v>31</v>
      </c>
      <c r="F534" s="9" t="s">
        <v>99</v>
      </c>
      <c r="G534" s="7" t="s">
        <v>16</v>
      </c>
      <c r="H534" s="7" t="s">
        <v>16</v>
      </c>
      <c r="I534" s="3" t="s">
        <v>1330</v>
      </c>
      <c r="J534" s="3" t="s">
        <v>16</v>
      </c>
      <c r="K534" s="4" t="s">
        <v>1562</v>
      </c>
    </row>
    <row r="535" spans="1:11" ht="32.25" customHeight="1" x14ac:dyDescent="0.35">
      <c r="A535" t="s">
        <v>618</v>
      </c>
      <c r="B535" s="5" t="s">
        <v>12</v>
      </c>
      <c r="C535" t="s">
        <v>35</v>
      </c>
      <c r="D535" t="s">
        <v>18</v>
      </c>
      <c r="E535" t="s">
        <v>19</v>
      </c>
      <c r="F535" s="9" t="s">
        <v>99</v>
      </c>
      <c r="G535" s="7" t="s">
        <v>16</v>
      </c>
      <c r="H535" s="7" t="s">
        <v>16</v>
      </c>
      <c r="I535" s="3" t="s">
        <v>1330</v>
      </c>
      <c r="J535" s="3" t="s">
        <v>16</v>
      </c>
      <c r="K535" s="4" t="s">
        <v>1908</v>
      </c>
    </row>
    <row r="536" spans="1:11" ht="32.25" customHeight="1" x14ac:dyDescent="0.35">
      <c r="A536" t="s">
        <v>618</v>
      </c>
      <c r="B536" s="5" t="s">
        <v>12</v>
      </c>
      <c r="C536" t="s">
        <v>35</v>
      </c>
      <c r="D536" t="s">
        <v>34</v>
      </c>
      <c r="E536" t="s">
        <v>15</v>
      </c>
      <c r="F536" s="9" t="s">
        <v>99</v>
      </c>
      <c r="G536" s="7" t="s">
        <v>16</v>
      </c>
      <c r="H536" s="7" t="s">
        <v>16</v>
      </c>
      <c r="I536" s="3" t="s">
        <v>1330</v>
      </c>
      <c r="J536" s="3" t="s">
        <v>16</v>
      </c>
      <c r="K536" s="4" t="s">
        <v>1563</v>
      </c>
    </row>
    <row r="537" spans="1:11" ht="32.25" customHeight="1" x14ac:dyDescent="0.35">
      <c r="A537" t="s">
        <v>618</v>
      </c>
      <c r="B537" s="5" t="s">
        <v>12</v>
      </c>
      <c r="C537" t="s">
        <v>35</v>
      </c>
      <c r="D537" t="s">
        <v>34</v>
      </c>
      <c r="E537" t="s">
        <v>15</v>
      </c>
      <c r="F537" s="9" t="s">
        <v>99</v>
      </c>
      <c r="G537" s="7" t="s">
        <v>16</v>
      </c>
      <c r="H537" s="7" t="s">
        <v>16</v>
      </c>
      <c r="I537" s="3" t="s">
        <v>1330</v>
      </c>
      <c r="J537" s="3" t="s">
        <v>16</v>
      </c>
      <c r="K537" s="4" t="s">
        <v>1564</v>
      </c>
    </row>
    <row r="538" spans="1:11" ht="32.25" customHeight="1" x14ac:dyDescent="0.35">
      <c r="A538" t="s">
        <v>618</v>
      </c>
      <c r="B538" s="5" t="s">
        <v>12</v>
      </c>
      <c r="C538" t="s">
        <v>35</v>
      </c>
      <c r="D538" t="s">
        <v>30</v>
      </c>
      <c r="E538" t="s">
        <v>31</v>
      </c>
      <c r="F538" s="9" t="s">
        <v>99</v>
      </c>
      <c r="G538" s="7" t="s">
        <v>16</v>
      </c>
      <c r="H538" s="7" t="s">
        <v>16</v>
      </c>
      <c r="I538" s="3" t="s">
        <v>1330</v>
      </c>
      <c r="J538" s="3" t="s">
        <v>16</v>
      </c>
      <c r="K538" s="4" t="s">
        <v>1565</v>
      </c>
    </row>
    <row r="539" spans="1:11" ht="32.25" customHeight="1" x14ac:dyDescent="0.35">
      <c r="A539" t="s">
        <v>618</v>
      </c>
      <c r="B539" s="5" t="s">
        <v>12</v>
      </c>
      <c r="C539" t="s">
        <v>35</v>
      </c>
      <c r="D539" t="s">
        <v>30</v>
      </c>
      <c r="E539" t="s">
        <v>31</v>
      </c>
      <c r="F539" s="9" t="s">
        <v>99</v>
      </c>
      <c r="G539" s="7" t="s">
        <v>16</v>
      </c>
      <c r="H539" s="7" t="s">
        <v>16</v>
      </c>
      <c r="I539" s="3" t="s">
        <v>1330</v>
      </c>
      <c r="J539" s="3" t="s">
        <v>16</v>
      </c>
      <c r="K539" s="4" t="s">
        <v>1846</v>
      </c>
    </row>
    <row r="540" spans="1:11" ht="32.25" customHeight="1" x14ac:dyDescent="0.35">
      <c r="A540" t="s">
        <v>618</v>
      </c>
      <c r="B540" s="5" t="s">
        <v>12</v>
      </c>
      <c r="C540" t="s">
        <v>35</v>
      </c>
      <c r="D540" t="s">
        <v>34</v>
      </c>
      <c r="E540" t="s">
        <v>15</v>
      </c>
      <c r="F540" s="9" t="s">
        <v>99</v>
      </c>
      <c r="G540" s="7" t="s">
        <v>16</v>
      </c>
      <c r="H540" s="7" t="s">
        <v>16</v>
      </c>
      <c r="I540" s="3" t="s">
        <v>1330</v>
      </c>
      <c r="J540" s="3" t="s">
        <v>16</v>
      </c>
      <c r="K540" s="4" t="s">
        <v>1893</v>
      </c>
    </row>
    <row r="541" spans="1:11" ht="32.25" customHeight="1" x14ac:dyDescent="0.35">
      <c r="A541" t="s">
        <v>618</v>
      </c>
      <c r="B541" s="5" t="s">
        <v>12</v>
      </c>
      <c r="C541" t="s">
        <v>35</v>
      </c>
      <c r="D541" t="s">
        <v>30</v>
      </c>
      <c r="E541" t="s">
        <v>31</v>
      </c>
      <c r="F541" s="9" t="s">
        <v>99</v>
      </c>
      <c r="G541" s="7" t="s">
        <v>16</v>
      </c>
      <c r="H541" s="7" t="s">
        <v>16</v>
      </c>
      <c r="I541" s="3" t="s">
        <v>1330</v>
      </c>
      <c r="J541" s="3" t="s">
        <v>16</v>
      </c>
      <c r="K541" s="4" t="s">
        <v>1566</v>
      </c>
    </row>
    <row r="542" spans="1:11" ht="32.25" customHeight="1" x14ac:dyDescent="0.35">
      <c r="A542" t="s">
        <v>618</v>
      </c>
      <c r="B542" s="5" t="s">
        <v>12</v>
      </c>
      <c r="C542" t="s">
        <v>13</v>
      </c>
      <c r="D542" t="s">
        <v>30</v>
      </c>
      <c r="E542" t="s">
        <v>31</v>
      </c>
      <c r="F542" s="9" t="s">
        <v>99</v>
      </c>
      <c r="G542" s="7" t="s">
        <v>16</v>
      </c>
      <c r="H542" s="7" t="s">
        <v>16</v>
      </c>
      <c r="I542" s="3" t="s">
        <v>1330</v>
      </c>
      <c r="J542" s="3" t="s">
        <v>16</v>
      </c>
      <c r="K542" s="4" t="s">
        <v>1721</v>
      </c>
    </row>
    <row r="543" spans="1:11" ht="32.25" customHeight="1" x14ac:dyDescent="0.35">
      <c r="A543" t="s">
        <v>618</v>
      </c>
      <c r="B543" s="5" t="s">
        <v>12</v>
      </c>
      <c r="C543" t="s">
        <v>13</v>
      </c>
      <c r="D543" t="s">
        <v>34</v>
      </c>
      <c r="E543" t="s">
        <v>15</v>
      </c>
      <c r="F543" s="9" t="s">
        <v>99</v>
      </c>
      <c r="G543" s="7" t="s">
        <v>16</v>
      </c>
      <c r="H543" s="7" t="s">
        <v>16</v>
      </c>
      <c r="I543" s="3" t="s">
        <v>1330</v>
      </c>
      <c r="J543" s="3" t="s">
        <v>16</v>
      </c>
      <c r="K543" s="4" t="s">
        <v>1382</v>
      </c>
    </row>
    <row r="544" spans="1:11" ht="32.25" customHeight="1" x14ac:dyDescent="0.35">
      <c r="A544" t="s">
        <v>618</v>
      </c>
      <c r="B544" s="5" t="s">
        <v>12</v>
      </c>
      <c r="C544" t="s">
        <v>35</v>
      </c>
      <c r="D544" t="s">
        <v>34</v>
      </c>
      <c r="E544" t="s">
        <v>15</v>
      </c>
      <c r="F544" s="9" t="s">
        <v>99</v>
      </c>
      <c r="G544" s="7" t="s">
        <v>16</v>
      </c>
      <c r="H544" s="7" t="s">
        <v>16</v>
      </c>
      <c r="I544" s="3" t="s">
        <v>1330</v>
      </c>
      <c r="J544" s="3" t="s">
        <v>16</v>
      </c>
      <c r="K544" s="4" t="s">
        <v>1452</v>
      </c>
    </row>
    <row r="545" spans="1:11" ht="32.25" customHeight="1" x14ac:dyDescent="0.35">
      <c r="A545" t="s">
        <v>618</v>
      </c>
      <c r="B545" s="5" t="s">
        <v>12</v>
      </c>
      <c r="C545" t="s">
        <v>35</v>
      </c>
      <c r="D545" t="s">
        <v>30</v>
      </c>
      <c r="E545" t="s">
        <v>31</v>
      </c>
      <c r="F545" s="9" t="s">
        <v>99</v>
      </c>
      <c r="G545" s="7" t="s">
        <v>16</v>
      </c>
      <c r="H545" s="7" t="s">
        <v>16</v>
      </c>
      <c r="I545" s="3" t="s">
        <v>1330</v>
      </c>
      <c r="J545" s="3" t="s">
        <v>16</v>
      </c>
      <c r="K545" s="4" t="s">
        <v>1847</v>
      </c>
    </row>
    <row r="546" spans="1:11" ht="32.25" customHeight="1" x14ac:dyDescent="0.35">
      <c r="A546" t="s">
        <v>618</v>
      </c>
      <c r="B546" s="5" t="s">
        <v>12</v>
      </c>
      <c r="C546" t="s">
        <v>35</v>
      </c>
      <c r="D546" t="s">
        <v>18</v>
      </c>
      <c r="E546" t="s">
        <v>19</v>
      </c>
      <c r="F546" s="9" t="s">
        <v>99</v>
      </c>
      <c r="G546" s="7" t="s">
        <v>16</v>
      </c>
      <c r="H546" s="7" t="s">
        <v>16</v>
      </c>
      <c r="I546" s="3" t="s">
        <v>1330</v>
      </c>
      <c r="J546" s="3" t="s">
        <v>16</v>
      </c>
      <c r="K546" s="4" t="s">
        <v>1848</v>
      </c>
    </row>
    <row r="547" spans="1:11" ht="32.25" customHeight="1" x14ac:dyDescent="0.35">
      <c r="A547" t="s">
        <v>618</v>
      </c>
      <c r="B547" s="5" t="s">
        <v>12</v>
      </c>
      <c r="C547" t="s">
        <v>35</v>
      </c>
      <c r="D547" t="s">
        <v>34</v>
      </c>
      <c r="E547" t="s">
        <v>15</v>
      </c>
      <c r="F547" s="9" t="s">
        <v>99</v>
      </c>
      <c r="G547" s="7" t="s">
        <v>16</v>
      </c>
      <c r="H547" s="7" t="s">
        <v>16</v>
      </c>
      <c r="I547" s="3" t="s">
        <v>1330</v>
      </c>
      <c r="J547" s="3" t="s">
        <v>16</v>
      </c>
      <c r="K547" s="4" t="s">
        <v>1909</v>
      </c>
    </row>
    <row r="548" spans="1:11" ht="32.25" customHeight="1" x14ac:dyDescent="0.35">
      <c r="A548" t="s">
        <v>618</v>
      </c>
      <c r="B548" s="5" t="s">
        <v>20</v>
      </c>
      <c r="C548" t="s">
        <v>35</v>
      </c>
      <c r="D548" t="s">
        <v>34</v>
      </c>
      <c r="E548" t="s">
        <v>15</v>
      </c>
      <c r="F548" s="9" t="s">
        <v>99</v>
      </c>
      <c r="G548" s="7" t="s">
        <v>16</v>
      </c>
      <c r="H548" s="7" t="s">
        <v>16</v>
      </c>
      <c r="I548" s="3" t="s">
        <v>1330</v>
      </c>
      <c r="J548" s="3" t="s">
        <v>16</v>
      </c>
      <c r="K548" s="4" t="s">
        <v>1722</v>
      </c>
    </row>
    <row r="549" spans="1:11" ht="32.25" customHeight="1" x14ac:dyDescent="0.35">
      <c r="A549" t="s">
        <v>618</v>
      </c>
      <c r="B549" s="5" t="s">
        <v>20</v>
      </c>
      <c r="C549" t="s">
        <v>35</v>
      </c>
      <c r="D549" t="s">
        <v>34</v>
      </c>
      <c r="E549" t="s">
        <v>15</v>
      </c>
      <c r="F549" s="9" t="s">
        <v>99</v>
      </c>
      <c r="G549" s="7" t="s">
        <v>16</v>
      </c>
      <c r="H549" s="7" t="s">
        <v>16</v>
      </c>
      <c r="I549" s="3" t="s">
        <v>1330</v>
      </c>
      <c r="J549" s="3" t="s">
        <v>16</v>
      </c>
      <c r="K549" s="4" t="s">
        <v>1194</v>
      </c>
    </row>
    <row r="550" spans="1:11" ht="32.25" customHeight="1" x14ac:dyDescent="0.35">
      <c r="A550" t="s">
        <v>618</v>
      </c>
      <c r="B550" s="5" t="s">
        <v>20</v>
      </c>
      <c r="C550" t="s">
        <v>13</v>
      </c>
      <c r="D550" t="s">
        <v>34</v>
      </c>
      <c r="E550" t="s">
        <v>15</v>
      </c>
      <c r="F550" s="9" t="s">
        <v>99</v>
      </c>
      <c r="G550" s="7" t="s">
        <v>16</v>
      </c>
      <c r="H550" s="7" t="s">
        <v>16</v>
      </c>
      <c r="I550" s="3" t="s">
        <v>1330</v>
      </c>
      <c r="J550" s="3" t="s">
        <v>16</v>
      </c>
      <c r="K550" s="4" t="s">
        <v>1453</v>
      </c>
    </row>
    <row r="551" spans="1:11" ht="32.25" customHeight="1" x14ac:dyDescent="0.35">
      <c r="A551" t="s">
        <v>618</v>
      </c>
      <c r="B551" s="8" t="s">
        <v>94</v>
      </c>
      <c r="C551" t="s">
        <v>13</v>
      </c>
      <c r="D551" t="s">
        <v>30</v>
      </c>
      <c r="E551" t="s">
        <v>31</v>
      </c>
      <c r="F551" s="9" t="s">
        <v>99</v>
      </c>
      <c r="G551" s="7" t="s">
        <v>16</v>
      </c>
      <c r="H551" s="7" t="s">
        <v>16</v>
      </c>
      <c r="I551" s="3" t="s">
        <v>1330</v>
      </c>
      <c r="J551" s="3" t="s">
        <v>16</v>
      </c>
      <c r="K551" s="4" t="s">
        <v>1849</v>
      </c>
    </row>
    <row r="552" spans="1:11" ht="32.25" customHeight="1" x14ac:dyDescent="0.35">
      <c r="A552" t="s">
        <v>618</v>
      </c>
      <c r="B552" s="5" t="s">
        <v>53</v>
      </c>
      <c r="C552" t="s">
        <v>13</v>
      </c>
      <c r="D552" t="s">
        <v>34</v>
      </c>
      <c r="E552" t="s">
        <v>15</v>
      </c>
      <c r="F552" s="9" t="s">
        <v>99</v>
      </c>
      <c r="G552" s="7" t="s">
        <v>16</v>
      </c>
      <c r="H552" s="7" t="s">
        <v>16</v>
      </c>
      <c r="I552" s="3" t="s">
        <v>1330</v>
      </c>
      <c r="J552" s="3" t="s">
        <v>16</v>
      </c>
      <c r="K552" s="4" t="s">
        <v>1894</v>
      </c>
    </row>
    <row r="553" spans="1:11" ht="32.25" customHeight="1" x14ac:dyDescent="0.35">
      <c r="A553" t="s">
        <v>618</v>
      </c>
      <c r="B553" s="8" t="s">
        <v>21</v>
      </c>
      <c r="C553" t="s">
        <v>35</v>
      </c>
      <c r="D553" t="s">
        <v>30</v>
      </c>
      <c r="E553" t="s">
        <v>31</v>
      </c>
      <c r="F553" s="9" t="s">
        <v>99</v>
      </c>
      <c r="G553" s="7" t="s">
        <v>16</v>
      </c>
      <c r="H553" s="7" t="s">
        <v>16</v>
      </c>
      <c r="I553" s="3" t="s">
        <v>1330</v>
      </c>
      <c r="J553" s="3" t="s">
        <v>16</v>
      </c>
      <c r="K553" s="4" t="s">
        <v>1195</v>
      </c>
    </row>
    <row r="554" spans="1:11" ht="32.25" customHeight="1" x14ac:dyDescent="0.35">
      <c r="A554" t="s">
        <v>618</v>
      </c>
      <c r="B554" s="5" t="s">
        <v>21</v>
      </c>
      <c r="C554" t="s">
        <v>35</v>
      </c>
      <c r="D554" t="s">
        <v>30</v>
      </c>
      <c r="E554" t="s">
        <v>31</v>
      </c>
      <c r="F554" s="9" t="s">
        <v>99</v>
      </c>
      <c r="G554" s="7" t="s">
        <v>16</v>
      </c>
      <c r="H554" s="7" t="s">
        <v>16</v>
      </c>
      <c r="I554" s="3" t="s">
        <v>1330</v>
      </c>
      <c r="J554" s="3" t="s">
        <v>16</v>
      </c>
      <c r="K554" s="4" t="s">
        <v>1195</v>
      </c>
    </row>
    <row r="555" spans="1:11" ht="32.25" customHeight="1" x14ac:dyDescent="0.35">
      <c r="A555" t="s">
        <v>618</v>
      </c>
      <c r="B555" s="8" t="s">
        <v>21</v>
      </c>
      <c r="C555" t="s">
        <v>13</v>
      </c>
      <c r="D555" t="s">
        <v>34</v>
      </c>
      <c r="E555" t="s">
        <v>15</v>
      </c>
      <c r="F555" s="9" t="s">
        <v>99</v>
      </c>
      <c r="G555" s="7" t="s">
        <v>16</v>
      </c>
      <c r="H555" s="7" t="s">
        <v>16</v>
      </c>
      <c r="I555" s="3" t="s">
        <v>1330</v>
      </c>
      <c r="J555" s="3" t="s">
        <v>16</v>
      </c>
      <c r="K555" s="4" t="s">
        <v>1723</v>
      </c>
    </row>
    <row r="556" spans="1:11" ht="32.25" customHeight="1" x14ac:dyDescent="0.35">
      <c r="A556" t="s">
        <v>618</v>
      </c>
      <c r="B556" s="5" t="s">
        <v>54</v>
      </c>
      <c r="C556" t="s">
        <v>13</v>
      </c>
      <c r="D556" t="s">
        <v>34</v>
      </c>
      <c r="E556" t="s">
        <v>15</v>
      </c>
      <c r="F556" s="9" t="s">
        <v>99</v>
      </c>
      <c r="G556" s="7" t="s">
        <v>16</v>
      </c>
      <c r="H556" s="7" t="s">
        <v>16</v>
      </c>
      <c r="I556" s="3" t="s">
        <v>1330</v>
      </c>
      <c r="J556" s="3" t="s">
        <v>16</v>
      </c>
      <c r="K556" s="4" t="s">
        <v>1196</v>
      </c>
    </row>
    <row r="557" spans="1:11" ht="32.25" customHeight="1" x14ac:dyDescent="0.35">
      <c r="A557" t="s">
        <v>618</v>
      </c>
      <c r="B557" s="8" t="s">
        <v>54</v>
      </c>
      <c r="C557" t="s">
        <v>13</v>
      </c>
      <c r="D557" t="s">
        <v>34</v>
      </c>
      <c r="E557" t="s">
        <v>15</v>
      </c>
      <c r="F557" s="9" t="s">
        <v>99</v>
      </c>
      <c r="G557" s="7" t="s">
        <v>16</v>
      </c>
      <c r="H557" s="7" t="s">
        <v>16</v>
      </c>
      <c r="I557" s="3" t="s">
        <v>1330</v>
      </c>
      <c r="J557" s="3" t="s">
        <v>16</v>
      </c>
      <c r="K557" s="4" t="s">
        <v>1724</v>
      </c>
    </row>
    <row r="558" spans="1:11" ht="32.25" customHeight="1" x14ac:dyDescent="0.35">
      <c r="A558" t="s">
        <v>619</v>
      </c>
      <c r="B558" s="5" t="s">
        <v>20</v>
      </c>
      <c r="C558" t="s">
        <v>35</v>
      </c>
      <c r="D558" t="s">
        <v>30</v>
      </c>
      <c r="E558" t="s">
        <v>31</v>
      </c>
      <c r="F558" s="6" t="s">
        <v>16</v>
      </c>
      <c r="G558" s="7" t="s">
        <v>16</v>
      </c>
      <c r="H558" s="7" t="s">
        <v>16</v>
      </c>
      <c r="I558" s="3" t="s">
        <v>1332</v>
      </c>
      <c r="J558" s="3" t="s">
        <v>16</v>
      </c>
      <c r="K558" s="4" t="s">
        <v>1725</v>
      </c>
    </row>
    <row r="559" spans="1:11" ht="32.25" customHeight="1" x14ac:dyDescent="0.35">
      <c r="A559" t="s">
        <v>620</v>
      </c>
      <c r="B559" s="8" t="s">
        <v>94</v>
      </c>
      <c r="C559" t="s">
        <v>35</v>
      </c>
      <c r="D559" t="s">
        <v>213</v>
      </c>
      <c r="E559" t="s">
        <v>214</v>
      </c>
      <c r="F559" s="6" t="s">
        <v>26</v>
      </c>
      <c r="G559" s="7" t="s">
        <v>27</v>
      </c>
      <c r="H559" s="7" t="s">
        <v>28</v>
      </c>
      <c r="I559" s="3" t="s">
        <v>1330</v>
      </c>
      <c r="J559" s="3" t="s">
        <v>22</v>
      </c>
      <c r="K559" s="4" t="s">
        <v>1197</v>
      </c>
    </row>
    <row r="560" spans="1:11" ht="32.25" customHeight="1" x14ac:dyDescent="0.35">
      <c r="A560" t="s">
        <v>621</v>
      </c>
      <c r="B560" s="5" t="s">
        <v>12</v>
      </c>
      <c r="C560" t="s">
        <v>35</v>
      </c>
      <c r="D560" t="s">
        <v>30</v>
      </c>
      <c r="E560" t="s">
        <v>31</v>
      </c>
      <c r="F560" s="6" t="s">
        <v>16</v>
      </c>
      <c r="G560" s="7" t="s">
        <v>16</v>
      </c>
      <c r="H560" s="7" t="s">
        <v>16</v>
      </c>
      <c r="I560" s="3" t="s">
        <v>16</v>
      </c>
      <c r="J560" s="3" t="s">
        <v>16</v>
      </c>
      <c r="K560" s="4" t="s">
        <v>1198</v>
      </c>
    </row>
    <row r="561" spans="1:11" ht="32.25" customHeight="1" x14ac:dyDescent="0.35">
      <c r="A561" t="s">
        <v>622</v>
      </c>
      <c r="B561" s="5" t="s">
        <v>12</v>
      </c>
      <c r="C561" t="s">
        <v>13</v>
      </c>
      <c r="D561" t="s">
        <v>30</v>
      </c>
      <c r="E561" t="s">
        <v>31</v>
      </c>
      <c r="F561" s="6" t="s">
        <v>16</v>
      </c>
      <c r="G561" s="7" t="s">
        <v>16</v>
      </c>
      <c r="H561" s="7" t="s">
        <v>16</v>
      </c>
      <c r="I561" s="3" t="s">
        <v>16</v>
      </c>
      <c r="J561" s="3" t="s">
        <v>16</v>
      </c>
      <c r="K561" s="4" t="s">
        <v>1199</v>
      </c>
    </row>
    <row r="562" spans="1:11" ht="32.25" customHeight="1" x14ac:dyDescent="0.35">
      <c r="A562" t="s">
        <v>623</v>
      </c>
      <c r="B562" s="5" t="s">
        <v>53</v>
      </c>
      <c r="C562" t="s">
        <v>35</v>
      </c>
      <c r="D562" t="s">
        <v>14</v>
      </c>
      <c r="E562" t="s">
        <v>15</v>
      </c>
      <c r="F562" s="6" t="s">
        <v>70</v>
      </c>
      <c r="G562" s="7" t="s">
        <v>59</v>
      </c>
      <c r="H562" s="7" t="s">
        <v>71</v>
      </c>
      <c r="I562" s="3" t="s">
        <v>1330</v>
      </c>
      <c r="J562" s="3" t="s">
        <v>22</v>
      </c>
      <c r="K562" s="4" t="s">
        <v>1382</v>
      </c>
    </row>
    <row r="563" spans="1:11" ht="32.25" customHeight="1" x14ac:dyDescent="0.35">
      <c r="A563" t="s">
        <v>624</v>
      </c>
      <c r="B563" s="5" t="s">
        <v>20</v>
      </c>
      <c r="C563" t="s">
        <v>13</v>
      </c>
      <c r="D563" t="s">
        <v>14</v>
      </c>
      <c r="E563" t="s">
        <v>15</v>
      </c>
      <c r="F563" s="6" t="s">
        <v>16</v>
      </c>
      <c r="G563" s="7" t="s">
        <v>16</v>
      </c>
      <c r="H563" s="7" t="s">
        <v>16</v>
      </c>
      <c r="I563" s="3" t="s">
        <v>1330</v>
      </c>
      <c r="J563" s="3" t="s">
        <v>16</v>
      </c>
      <c r="K563" s="4" t="s">
        <v>1200</v>
      </c>
    </row>
    <row r="564" spans="1:11" ht="32.25" customHeight="1" x14ac:dyDescent="0.35">
      <c r="A564" t="s">
        <v>625</v>
      </c>
      <c r="B564" s="5" t="s">
        <v>12</v>
      </c>
      <c r="C564" t="s">
        <v>13</v>
      </c>
      <c r="D564" t="s">
        <v>30</v>
      </c>
      <c r="E564" t="s">
        <v>31</v>
      </c>
      <c r="F564" s="6" t="s">
        <v>16</v>
      </c>
      <c r="G564" s="7" t="s">
        <v>16</v>
      </c>
      <c r="H564" s="7" t="s">
        <v>16</v>
      </c>
      <c r="I564" s="3" t="s">
        <v>1330</v>
      </c>
      <c r="J564" s="3" t="s">
        <v>16</v>
      </c>
      <c r="K564" s="4" t="s">
        <v>1726</v>
      </c>
    </row>
    <row r="565" spans="1:11" ht="32.25" customHeight="1" x14ac:dyDescent="0.35">
      <c r="A565" t="s">
        <v>625</v>
      </c>
      <c r="B565" s="8" t="s">
        <v>56</v>
      </c>
      <c r="C565" t="s">
        <v>13</v>
      </c>
      <c r="D565" t="s">
        <v>30</v>
      </c>
      <c r="E565" t="s">
        <v>31</v>
      </c>
      <c r="F565" s="6" t="s">
        <v>16</v>
      </c>
      <c r="G565" s="7" t="s">
        <v>16</v>
      </c>
      <c r="H565" s="7" t="s">
        <v>16</v>
      </c>
      <c r="I565" s="3" t="s">
        <v>1330</v>
      </c>
      <c r="J565" s="3" t="s">
        <v>16</v>
      </c>
      <c r="K565" s="4" t="s">
        <v>1567</v>
      </c>
    </row>
    <row r="566" spans="1:11" ht="32.25" customHeight="1" x14ac:dyDescent="0.35">
      <c r="A566" t="s">
        <v>626</v>
      </c>
      <c r="B566" s="5" t="s">
        <v>12</v>
      </c>
      <c r="C566" t="s">
        <v>13</v>
      </c>
      <c r="D566" t="s">
        <v>18</v>
      </c>
      <c r="E566" t="s">
        <v>19</v>
      </c>
      <c r="F566" s="6" t="s">
        <v>16</v>
      </c>
      <c r="G566" s="7" t="s">
        <v>16</v>
      </c>
      <c r="H566" s="7" t="s">
        <v>16</v>
      </c>
      <c r="I566" s="3" t="s">
        <v>16</v>
      </c>
      <c r="J566" s="3" t="s">
        <v>16</v>
      </c>
      <c r="K566" s="4" t="s">
        <v>1201</v>
      </c>
    </row>
    <row r="567" spans="1:11" ht="32.25" customHeight="1" x14ac:dyDescent="0.35">
      <c r="A567" t="s">
        <v>626</v>
      </c>
      <c r="B567" s="5" t="s">
        <v>12</v>
      </c>
      <c r="C567" t="s">
        <v>13</v>
      </c>
      <c r="D567" t="s">
        <v>18</v>
      </c>
      <c r="E567" t="s">
        <v>19</v>
      </c>
      <c r="F567" s="6" t="s">
        <v>16</v>
      </c>
      <c r="G567" s="7" t="s">
        <v>16</v>
      </c>
      <c r="H567" s="7" t="s">
        <v>16</v>
      </c>
      <c r="I567" s="3" t="s">
        <v>16</v>
      </c>
      <c r="J567" s="3" t="s">
        <v>16</v>
      </c>
      <c r="K567" s="4" t="s">
        <v>1568</v>
      </c>
    </row>
    <row r="568" spans="1:11" ht="32.25" customHeight="1" x14ac:dyDescent="0.35">
      <c r="A568" t="s">
        <v>626</v>
      </c>
      <c r="B568" s="5" t="s">
        <v>20</v>
      </c>
      <c r="C568" t="s">
        <v>13</v>
      </c>
      <c r="D568" t="s">
        <v>24</v>
      </c>
      <c r="E568" t="s">
        <v>19</v>
      </c>
      <c r="F568" s="6" t="s">
        <v>627</v>
      </c>
      <c r="G568" s="7" t="s">
        <v>172</v>
      </c>
      <c r="H568" s="7" t="s">
        <v>628</v>
      </c>
      <c r="I568" s="3" t="s">
        <v>16</v>
      </c>
      <c r="J568" s="3" t="s">
        <v>16</v>
      </c>
      <c r="K568" s="4" t="s">
        <v>1569</v>
      </c>
    </row>
    <row r="569" spans="1:11" ht="32.25" customHeight="1" x14ac:dyDescent="0.35">
      <c r="A569" t="s">
        <v>626</v>
      </c>
      <c r="B569" s="5" t="s">
        <v>20</v>
      </c>
      <c r="C569" t="s">
        <v>13</v>
      </c>
      <c r="D569" t="s">
        <v>18</v>
      </c>
      <c r="E569" t="s">
        <v>19</v>
      </c>
      <c r="F569" s="6" t="s">
        <v>16</v>
      </c>
      <c r="G569" s="7" t="s">
        <v>16</v>
      </c>
      <c r="H569" s="7" t="s">
        <v>16</v>
      </c>
      <c r="I569" s="3" t="s">
        <v>16</v>
      </c>
      <c r="J569" s="3" t="s">
        <v>16</v>
      </c>
      <c r="K569" s="4" t="s">
        <v>1727</v>
      </c>
    </row>
    <row r="570" spans="1:11" ht="32.25" customHeight="1" x14ac:dyDescent="0.35">
      <c r="A570" t="s">
        <v>626</v>
      </c>
      <c r="B570" s="5" t="s">
        <v>20</v>
      </c>
      <c r="C570" t="s">
        <v>35</v>
      </c>
      <c r="D570" t="s">
        <v>34</v>
      </c>
      <c r="E570" t="s">
        <v>15</v>
      </c>
      <c r="F570" s="6" t="s">
        <v>16</v>
      </c>
      <c r="G570" s="7" t="s">
        <v>16</v>
      </c>
      <c r="H570" s="7" t="s">
        <v>16</v>
      </c>
      <c r="I570" s="3" t="s">
        <v>16</v>
      </c>
      <c r="J570" s="3" t="s">
        <v>16</v>
      </c>
      <c r="K570" s="4" t="s">
        <v>1202</v>
      </c>
    </row>
    <row r="571" spans="1:11" ht="32.25" customHeight="1" x14ac:dyDescent="0.35">
      <c r="A571" t="s">
        <v>626</v>
      </c>
      <c r="B571" s="5" t="s">
        <v>20</v>
      </c>
      <c r="C571" t="s">
        <v>13</v>
      </c>
      <c r="D571" t="s">
        <v>14</v>
      </c>
      <c r="E571" t="s">
        <v>15</v>
      </c>
      <c r="F571" s="6" t="s">
        <v>16</v>
      </c>
      <c r="G571" s="7" t="s">
        <v>16</v>
      </c>
      <c r="H571" s="7" t="s">
        <v>16</v>
      </c>
      <c r="I571" s="3" t="s">
        <v>16</v>
      </c>
      <c r="J571" s="3" t="s">
        <v>16</v>
      </c>
      <c r="K571" s="4" t="s">
        <v>1728</v>
      </c>
    </row>
    <row r="572" spans="1:11" ht="32.25" customHeight="1" x14ac:dyDescent="0.35">
      <c r="A572" t="s">
        <v>626</v>
      </c>
      <c r="B572" s="5" t="s">
        <v>20</v>
      </c>
      <c r="C572" t="s">
        <v>13</v>
      </c>
      <c r="D572" t="s">
        <v>51</v>
      </c>
      <c r="E572" t="s">
        <v>52</v>
      </c>
      <c r="F572" s="6" t="s">
        <v>627</v>
      </c>
      <c r="G572" s="7" t="s">
        <v>172</v>
      </c>
      <c r="H572" s="7" t="s">
        <v>628</v>
      </c>
      <c r="I572" s="3" t="s">
        <v>16</v>
      </c>
      <c r="J572" s="3" t="s">
        <v>16</v>
      </c>
      <c r="K572" s="4" t="s">
        <v>1203</v>
      </c>
    </row>
    <row r="573" spans="1:11" ht="32.25" customHeight="1" x14ac:dyDescent="0.35">
      <c r="A573" t="s">
        <v>626</v>
      </c>
      <c r="B573" s="5" t="s">
        <v>20</v>
      </c>
      <c r="C573" t="s">
        <v>13</v>
      </c>
      <c r="D573" t="s">
        <v>18</v>
      </c>
      <c r="E573" t="s">
        <v>19</v>
      </c>
      <c r="F573" s="6" t="s">
        <v>16</v>
      </c>
      <c r="G573" s="7" t="s">
        <v>16</v>
      </c>
      <c r="H573" s="7" t="s">
        <v>16</v>
      </c>
      <c r="I573" s="3" t="s">
        <v>16</v>
      </c>
      <c r="J573" s="3" t="s">
        <v>16</v>
      </c>
      <c r="K573" s="4" t="s">
        <v>1729</v>
      </c>
    </row>
    <row r="574" spans="1:11" ht="32.25" customHeight="1" x14ac:dyDescent="0.35">
      <c r="A574" t="s">
        <v>626</v>
      </c>
      <c r="B574" s="5" t="s">
        <v>20</v>
      </c>
      <c r="C574" t="s">
        <v>13</v>
      </c>
      <c r="D574" t="s">
        <v>51</v>
      </c>
      <c r="E574" t="s">
        <v>52</v>
      </c>
      <c r="F574" s="6" t="s">
        <v>16</v>
      </c>
      <c r="G574" s="7" t="s">
        <v>16</v>
      </c>
      <c r="H574" s="7" t="s">
        <v>16</v>
      </c>
      <c r="I574" s="3" t="s">
        <v>16</v>
      </c>
      <c r="J574" s="3" t="s">
        <v>16</v>
      </c>
      <c r="K574" s="4" t="s">
        <v>1204</v>
      </c>
    </row>
    <row r="575" spans="1:11" ht="32.25" customHeight="1" x14ac:dyDescent="0.35">
      <c r="A575" t="s">
        <v>629</v>
      </c>
      <c r="B575" s="5" t="s">
        <v>12</v>
      </c>
      <c r="C575" t="s">
        <v>13</v>
      </c>
      <c r="D575" t="s">
        <v>34</v>
      </c>
      <c r="E575" t="s">
        <v>15</v>
      </c>
      <c r="F575" s="6" t="s">
        <v>630</v>
      </c>
      <c r="G575" s="7" t="s">
        <v>631</v>
      </c>
      <c r="H575" s="7" t="s">
        <v>630</v>
      </c>
      <c r="I575" s="3" t="s">
        <v>1330</v>
      </c>
      <c r="J575" s="3" t="s">
        <v>22</v>
      </c>
      <c r="K575" s="4" t="s">
        <v>1382</v>
      </c>
    </row>
    <row r="576" spans="1:11" ht="32.25" customHeight="1" x14ac:dyDescent="0.35">
      <c r="A576" t="s">
        <v>632</v>
      </c>
      <c r="B576" s="5" t="s">
        <v>20</v>
      </c>
      <c r="C576" t="s">
        <v>35</v>
      </c>
      <c r="D576" t="s">
        <v>30</v>
      </c>
      <c r="E576" t="s">
        <v>31</v>
      </c>
      <c r="F576" s="6" t="s">
        <v>16</v>
      </c>
      <c r="G576" s="7" t="s">
        <v>16</v>
      </c>
      <c r="H576" s="7" t="s">
        <v>16</v>
      </c>
      <c r="I576" s="3" t="s">
        <v>16</v>
      </c>
      <c r="J576" s="3" t="s">
        <v>16</v>
      </c>
      <c r="K576" s="4" t="s">
        <v>1895</v>
      </c>
    </row>
    <row r="577" spans="1:11" ht="32.25" customHeight="1" x14ac:dyDescent="0.35">
      <c r="A577" t="s">
        <v>633</v>
      </c>
      <c r="B577" s="8" t="s">
        <v>53</v>
      </c>
      <c r="C577" t="s">
        <v>35</v>
      </c>
      <c r="D577" t="s">
        <v>18</v>
      </c>
      <c r="E577" t="s">
        <v>19</v>
      </c>
      <c r="F577" s="6" t="s">
        <v>16</v>
      </c>
      <c r="G577" s="7" t="s">
        <v>16</v>
      </c>
      <c r="H577" s="7" t="s">
        <v>16</v>
      </c>
      <c r="I577" s="3" t="s">
        <v>16</v>
      </c>
      <c r="J577" s="3" t="s">
        <v>16</v>
      </c>
      <c r="K577" s="4" t="s">
        <v>1350</v>
      </c>
    </row>
    <row r="578" spans="1:11" ht="32.25" customHeight="1" x14ac:dyDescent="0.35">
      <c r="A578" t="s">
        <v>634</v>
      </c>
      <c r="B578" s="5" t="s">
        <v>12</v>
      </c>
      <c r="C578" t="s">
        <v>35</v>
      </c>
      <c r="D578" t="s">
        <v>410</v>
      </c>
      <c r="E578" t="s">
        <v>238</v>
      </c>
      <c r="F578" s="6" t="s">
        <v>635</v>
      </c>
      <c r="G578" s="7" t="s">
        <v>636</v>
      </c>
      <c r="H578" s="7" t="s">
        <v>637</v>
      </c>
      <c r="I578" s="3" t="s">
        <v>1330</v>
      </c>
      <c r="J578" s="3" t="s">
        <v>22</v>
      </c>
      <c r="K578" s="4" t="s">
        <v>1351</v>
      </c>
    </row>
    <row r="579" spans="1:11" ht="32.25" customHeight="1" x14ac:dyDescent="0.35">
      <c r="A579" t="s">
        <v>638</v>
      </c>
      <c r="B579" s="5" t="s">
        <v>20</v>
      </c>
      <c r="C579" t="s">
        <v>35</v>
      </c>
      <c r="D579" t="s">
        <v>44</v>
      </c>
      <c r="E579" t="s">
        <v>45</v>
      </c>
      <c r="F579" s="6" t="s">
        <v>532</v>
      </c>
      <c r="G579" s="7" t="s">
        <v>96</v>
      </c>
      <c r="H579" s="7" t="s">
        <v>173</v>
      </c>
      <c r="I579" s="3" t="s">
        <v>1330</v>
      </c>
      <c r="J579" s="3" t="s">
        <v>22</v>
      </c>
      <c r="K579" s="4" t="s">
        <v>1205</v>
      </c>
    </row>
    <row r="580" spans="1:11" ht="32.25" customHeight="1" x14ac:dyDescent="0.35">
      <c r="A580" t="s">
        <v>639</v>
      </c>
      <c r="B580" s="5" t="s">
        <v>12</v>
      </c>
      <c r="C580" t="s">
        <v>13</v>
      </c>
      <c r="D580" t="s">
        <v>24</v>
      </c>
      <c r="E580" t="s">
        <v>279</v>
      </c>
      <c r="F580" s="6" t="s">
        <v>16</v>
      </c>
      <c r="G580" s="7" t="s">
        <v>16</v>
      </c>
      <c r="H580" s="7" t="s">
        <v>16</v>
      </c>
      <c r="I580" s="3" t="s">
        <v>16</v>
      </c>
      <c r="J580" s="3" t="s">
        <v>16</v>
      </c>
      <c r="K580" s="4" t="s">
        <v>1730</v>
      </c>
    </row>
    <row r="581" spans="1:11" ht="32.25" customHeight="1" x14ac:dyDescent="0.35">
      <c r="A581" t="s">
        <v>640</v>
      </c>
      <c r="B581" s="8" t="s">
        <v>53</v>
      </c>
      <c r="C581" t="s">
        <v>35</v>
      </c>
      <c r="D581" t="s">
        <v>44</v>
      </c>
      <c r="E581" t="s">
        <v>45</v>
      </c>
      <c r="F581" s="6" t="s">
        <v>641</v>
      </c>
      <c r="G581" s="7" t="s">
        <v>641</v>
      </c>
      <c r="H581" s="7" t="s">
        <v>641</v>
      </c>
      <c r="I581" s="3" t="s">
        <v>1330</v>
      </c>
      <c r="J581" s="3" t="s">
        <v>22</v>
      </c>
      <c r="K581" s="4" t="s">
        <v>1731</v>
      </c>
    </row>
    <row r="582" spans="1:11" ht="32.25" customHeight="1" x14ac:dyDescent="0.35">
      <c r="A582" t="s">
        <v>642</v>
      </c>
      <c r="B582" s="5" t="s">
        <v>20</v>
      </c>
      <c r="C582" t="s">
        <v>13</v>
      </c>
      <c r="D582" t="s">
        <v>39</v>
      </c>
      <c r="E582" t="s">
        <v>40</v>
      </c>
      <c r="F582" s="6" t="s">
        <v>644</v>
      </c>
      <c r="G582" s="7" t="s">
        <v>121</v>
      </c>
      <c r="H582" s="7" t="s">
        <v>97</v>
      </c>
      <c r="I582" s="3" t="s">
        <v>1330</v>
      </c>
      <c r="J582" s="3" t="s">
        <v>22</v>
      </c>
      <c r="K582" s="4" t="s">
        <v>1570</v>
      </c>
    </row>
    <row r="583" spans="1:11" ht="32.25" customHeight="1" x14ac:dyDescent="0.35">
      <c r="A583" t="s">
        <v>642</v>
      </c>
      <c r="B583" s="8" t="s">
        <v>56</v>
      </c>
      <c r="C583" t="s">
        <v>13</v>
      </c>
      <c r="D583" t="s">
        <v>39</v>
      </c>
      <c r="E583" t="s">
        <v>40</v>
      </c>
      <c r="F583" s="6" t="s">
        <v>645</v>
      </c>
      <c r="G583" s="7" t="s">
        <v>646</v>
      </c>
      <c r="H583" s="7" t="s">
        <v>647</v>
      </c>
      <c r="I583" s="3" t="s">
        <v>1330</v>
      </c>
      <c r="J583" s="3" t="s">
        <v>22</v>
      </c>
      <c r="K583" s="4" t="s">
        <v>1352</v>
      </c>
    </row>
    <row r="584" spans="1:11" ht="32.25" customHeight="1" x14ac:dyDescent="0.35">
      <c r="A584" t="s">
        <v>648</v>
      </c>
      <c r="B584" s="5" t="s">
        <v>12</v>
      </c>
      <c r="C584" t="s">
        <v>13</v>
      </c>
      <c r="D584" t="s">
        <v>30</v>
      </c>
      <c r="E584" t="s">
        <v>31</v>
      </c>
      <c r="F584" s="6" t="s">
        <v>16</v>
      </c>
      <c r="G584" s="7" t="s">
        <v>16</v>
      </c>
      <c r="H584" s="7" t="s">
        <v>16</v>
      </c>
      <c r="I584" s="3" t="s">
        <v>1330</v>
      </c>
      <c r="J584" s="3" t="s">
        <v>16</v>
      </c>
      <c r="K584" s="4" t="s">
        <v>1454</v>
      </c>
    </row>
    <row r="585" spans="1:11" ht="32.25" customHeight="1" x14ac:dyDescent="0.35">
      <c r="A585" t="s">
        <v>649</v>
      </c>
      <c r="B585" s="5" t="s">
        <v>12</v>
      </c>
      <c r="C585" t="s">
        <v>35</v>
      </c>
      <c r="D585" t="s">
        <v>213</v>
      </c>
      <c r="E585" t="s">
        <v>214</v>
      </c>
      <c r="F585" s="6" t="s">
        <v>233</v>
      </c>
      <c r="G585" s="7" t="s">
        <v>233</v>
      </c>
      <c r="H585" s="7" t="s">
        <v>234</v>
      </c>
      <c r="I585" s="3" t="s">
        <v>1330</v>
      </c>
      <c r="J585" s="3" t="s">
        <v>43</v>
      </c>
      <c r="K585" s="4" t="s">
        <v>1206</v>
      </c>
    </row>
    <row r="586" spans="1:11" ht="32.25" customHeight="1" x14ac:dyDescent="0.35">
      <c r="A586" t="s">
        <v>650</v>
      </c>
      <c r="B586" s="5" t="s">
        <v>12</v>
      </c>
      <c r="C586" t="s">
        <v>35</v>
      </c>
      <c r="D586" t="s">
        <v>30</v>
      </c>
      <c r="E586" t="s">
        <v>31</v>
      </c>
      <c r="F586" s="9" t="s">
        <v>99</v>
      </c>
      <c r="G586" s="7" t="s">
        <v>16</v>
      </c>
      <c r="H586" s="7" t="s">
        <v>16</v>
      </c>
      <c r="I586" s="3" t="s">
        <v>1330</v>
      </c>
      <c r="J586" s="3" t="s">
        <v>16</v>
      </c>
      <c r="K586" s="4" t="s">
        <v>1455</v>
      </c>
    </row>
    <row r="587" spans="1:11" ht="32.25" customHeight="1" x14ac:dyDescent="0.35">
      <c r="A587" t="s">
        <v>651</v>
      </c>
      <c r="B587" s="5" t="s">
        <v>12</v>
      </c>
      <c r="C587" t="s">
        <v>35</v>
      </c>
      <c r="D587" t="s">
        <v>18</v>
      </c>
      <c r="E587" t="s">
        <v>19</v>
      </c>
      <c r="F587" s="6" t="s">
        <v>233</v>
      </c>
      <c r="G587" s="7" t="s">
        <v>652</v>
      </c>
      <c r="H587" s="7" t="s">
        <v>234</v>
      </c>
      <c r="I587" s="3" t="s">
        <v>1330</v>
      </c>
      <c r="J587" s="3" t="s">
        <v>22</v>
      </c>
      <c r="K587" s="4" t="s">
        <v>1353</v>
      </c>
    </row>
    <row r="588" spans="1:11" ht="32.25" customHeight="1" x14ac:dyDescent="0.35">
      <c r="A588" t="s">
        <v>653</v>
      </c>
      <c r="B588" s="5" t="s">
        <v>20</v>
      </c>
      <c r="C588" t="s">
        <v>35</v>
      </c>
      <c r="D588" t="s">
        <v>259</v>
      </c>
      <c r="E588" t="s">
        <v>118</v>
      </c>
      <c r="F588" s="6" t="s">
        <v>654</v>
      </c>
      <c r="G588" s="7" t="s">
        <v>181</v>
      </c>
      <c r="H588" s="7" t="s">
        <v>655</v>
      </c>
      <c r="I588" s="3" t="s">
        <v>1330</v>
      </c>
      <c r="J588" s="3" t="s">
        <v>22</v>
      </c>
      <c r="K588" s="4" t="s">
        <v>1207</v>
      </c>
    </row>
    <row r="589" spans="1:11" ht="32.25" customHeight="1" x14ac:dyDescent="0.35">
      <c r="A589" t="s">
        <v>656</v>
      </c>
      <c r="B589" s="8" t="s">
        <v>56</v>
      </c>
      <c r="C589" t="s">
        <v>13</v>
      </c>
      <c r="D589" t="s">
        <v>24</v>
      </c>
      <c r="E589" t="s">
        <v>84</v>
      </c>
      <c r="F589" s="6" t="s">
        <v>16</v>
      </c>
      <c r="G589" s="7" t="s">
        <v>16</v>
      </c>
      <c r="H589" s="7" t="s">
        <v>16</v>
      </c>
      <c r="I589" s="3" t="s">
        <v>16</v>
      </c>
      <c r="J589" s="3" t="s">
        <v>16</v>
      </c>
      <c r="K589" s="4" t="s">
        <v>1208</v>
      </c>
    </row>
    <row r="590" spans="1:11" ht="32.25" customHeight="1" x14ac:dyDescent="0.35">
      <c r="A590" t="s">
        <v>657</v>
      </c>
      <c r="B590" s="5" t="s">
        <v>12</v>
      </c>
      <c r="C590" t="s">
        <v>13</v>
      </c>
      <c r="D590" t="s">
        <v>30</v>
      </c>
      <c r="E590" t="s">
        <v>31</v>
      </c>
      <c r="F590" s="6" t="s">
        <v>16</v>
      </c>
      <c r="G590" s="7" t="s">
        <v>16</v>
      </c>
      <c r="H590" s="7" t="s">
        <v>16</v>
      </c>
      <c r="I590" s="3" t="s">
        <v>16</v>
      </c>
      <c r="J590" s="3" t="s">
        <v>16</v>
      </c>
      <c r="K590" s="4" t="s">
        <v>1866</v>
      </c>
    </row>
    <row r="591" spans="1:11" ht="32.25" customHeight="1" x14ac:dyDescent="0.35">
      <c r="A591" t="s">
        <v>658</v>
      </c>
      <c r="B591" s="5" t="s">
        <v>12</v>
      </c>
      <c r="C591" t="s">
        <v>13</v>
      </c>
      <c r="D591" t="s">
        <v>213</v>
      </c>
      <c r="E591" t="s">
        <v>214</v>
      </c>
      <c r="F591" s="2" t="s">
        <v>16</v>
      </c>
      <c r="G591" t="s">
        <v>16</v>
      </c>
      <c r="H591" s="7" t="s">
        <v>16</v>
      </c>
      <c r="I591" s="3" t="s">
        <v>16</v>
      </c>
      <c r="J591" s="3" t="s">
        <v>16</v>
      </c>
      <c r="K591" s="4" t="s">
        <v>1142</v>
      </c>
    </row>
    <row r="592" spans="1:11" ht="32.25" customHeight="1" x14ac:dyDescent="0.35">
      <c r="A592" t="s">
        <v>659</v>
      </c>
      <c r="B592" s="5" t="s">
        <v>12</v>
      </c>
      <c r="C592" t="s">
        <v>13</v>
      </c>
      <c r="D592" t="s">
        <v>34</v>
      </c>
      <c r="E592" t="s">
        <v>15</v>
      </c>
      <c r="F592" s="6" t="s">
        <v>16</v>
      </c>
      <c r="G592" s="7" t="s">
        <v>16</v>
      </c>
      <c r="H592" s="7" t="s">
        <v>16</v>
      </c>
      <c r="I592" s="3" t="s">
        <v>16</v>
      </c>
      <c r="J592" s="3" t="s">
        <v>16</v>
      </c>
      <c r="K592" s="4" t="s">
        <v>1209</v>
      </c>
    </row>
    <row r="593" spans="1:11" ht="32.25" customHeight="1" x14ac:dyDescent="0.35">
      <c r="A593" t="s">
        <v>660</v>
      </c>
      <c r="B593" s="8" t="s">
        <v>21</v>
      </c>
      <c r="C593" t="s">
        <v>35</v>
      </c>
      <c r="D593" t="s">
        <v>34</v>
      </c>
      <c r="E593" t="s">
        <v>15</v>
      </c>
      <c r="F593" s="6" t="s">
        <v>408</v>
      </c>
      <c r="G593" s="7" t="s">
        <v>172</v>
      </c>
      <c r="H593" s="7" t="s">
        <v>199</v>
      </c>
      <c r="I593" s="3" t="s">
        <v>1330</v>
      </c>
      <c r="J593" s="3" t="s">
        <v>22</v>
      </c>
      <c r="K593" s="4" t="s">
        <v>1210</v>
      </c>
    </row>
    <row r="594" spans="1:11" ht="32.25" customHeight="1" x14ac:dyDescent="0.35">
      <c r="A594" t="s">
        <v>661</v>
      </c>
      <c r="B594" s="5" t="s">
        <v>12</v>
      </c>
      <c r="C594" t="s">
        <v>35</v>
      </c>
      <c r="D594" t="s">
        <v>24</v>
      </c>
      <c r="E594" t="s">
        <v>31</v>
      </c>
      <c r="F594" s="6" t="s">
        <v>16</v>
      </c>
      <c r="G594" s="7" t="s">
        <v>16</v>
      </c>
      <c r="H594" s="7" t="s">
        <v>16</v>
      </c>
      <c r="I594" s="3" t="s">
        <v>1330</v>
      </c>
      <c r="J594" s="3" t="s">
        <v>16</v>
      </c>
      <c r="K594" s="4" t="s">
        <v>1211</v>
      </c>
    </row>
    <row r="595" spans="1:11" ht="32.25" customHeight="1" x14ac:dyDescent="0.35">
      <c r="A595" t="s">
        <v>661</v>
      </c>
      <c r="B595" s="5" t="s">
        <v>12</v>
      </c>
      <c r="C595" t="s">
        <v>13</v>
      </c>
      <c r="D595" t="s">
        <v>30</v>
      </c>
      <c r="E595" t="s">
        <v>31</v>
      </c>
      <c r="F595" s="2" t="s">
        <v>16</v>
      </c>
      <c r="G595" t="s">
        <v>16</v>
      </c>
      <c r="H595" s="7" t="s">
        <v>16</v>
      </c>
      <c r="I595" s="3" t="s">
        <v>1330</v>
      </c>
      <c r="J595" s="3" t="s">
        <v>16</v>
      </c>
      <c r="K595" s="4" t="s">
        <v>1456</v>
      </c>
    </row>
    <row r="596" spans="1:11" ht="32.25" customHeight="1" x14ac:dyDescent="0.35">
      <c r="A596" t="s">
        <v>662</v>
      </c>
      <c r="B596" s="5" t="s">
        <v>12</v>
      </c>
      <c r="C596" t="s">
        <v>13</v>
      </c>
      <c r="D596" t="s">
        <v>14</v>
      </c>
      <c r="E596" t="s">
        <v>15</v>
      </c>
      <c r="F596" s="6" t="s">
        <v>16</v>
      </c>
      <c r="G596" s="7" t="s">
        <v>16</v>
      </c>
      <c r="H596" s="7" t="s">
        <v>16</v>
      </c>
      <c r="I596" s="3" t="s">
        <v>1330</v>
      </c>
      <c r="J596" s="3" t="s">
        <v>22</v>
      </c>
      <c r="K596" s="4" t="s">
        <v>1212</v>
      </c>
    </row>
    <row r="597" spans="1:11" ht="32.25" customHeight="1" x14ac:dyDescent="0.35">
      <c r="A597" t="s">
        <v>663</v>
      </c>
      <c r="B597" s="5" t="s">
        <v>12</v>
      </c>
      <c r="C597" t="s">
        <v>35</v>
      </c>
      <c r="D597" t="s">
        <v>30</v>
      </c>
      <c r="E597" t="s">
        <v>31</v>
      </c>
      <c r="F597" s="6" t="s">
        <v>16</v>
      </c>
      <c r="G597" s="7" t="s">
        <v>16</v>
      </c>
      <c r="H597" s="7" t="s">
        <v>16</v>
      </c>
      <c r="I597" s="3" t="s">
        <v>1330</v>
      </c>
      <c r="J597" s="3" t="s">
        <v>16</v>
      </c>
      <c r="K597" s="4" t="s">
        <v>1457</v>
      </c>
    </row>
    <row r="598" spans="1:11" ht="32.25" customHeight="1" x14ac:dyDescent="0.35">
      <c r="A598" t="s">
        <v>663</v>
      </c>
      <c r="B598" s="5" t="s">
        <v>53</v>
      </c>
      <c r="C598" t="s">
        <v>13</v>
      </c>
      <c r="D598" t="s">
        <v>34</v>
      </c>
      <c r="E598" t="s">
        <v>15</v>
      </c>
      <c r="F598" s="6" t="s">
        <v>16</v>
      </c>
      <c r="G598" s="7" t="s">
        <v>16</v>
      </c>
      <c r="H598" s="7" t="s">
        <v>16</v>
      </c>
      <c r="I598" s="3" t="s">
        <v>1330</v>
      </c>
      <c r="J598" s="3" t="s">
        <v>16</v>
      </c>
      <c r="K598" s="4" t="s">
        <v>1910</v>
      </c>
    </row>
    <row r="599" spans="1:11" ht="32.25" customHeight="1" x14ac:dyDescent="0.35">
      <c r="A599" t="s">
        <v>664</v>
      </c>
      <c r="B599" s="5" t="s">
        <v>20</v>
      </c>
      <c r="C599" t="s">
        <v>13</v>
      </c>
      <c r="D599" t="s">
        <v>30</v>
      </c>
      <c r="E599" t="s">
        <v>31</v>
      </c>
      <c r="F599" s="6" t="s">
        <v>16</v>
      </c>
      <c r="G599" s="7" t="s">
        <v>16</v>
      </c>
      <c r="H599" s="7" t="s">
        <v>16</v>
      </c>
      <c r="I599" s="3" t="s">
        <v>1330</v>
      </c>
      <c r="J599" s="3" t="s">
        <v>16</v>
      </c>
      <c r="K599" s="4" t="s">
        <v>1458</v>
      </c>
    </row>
    <row r="600" spans="1:11" ht="32.25" customHeight="1" x14ac:dyDescent="0.35">
      <c r="A600" t="s">
        <v>665</v>
      </c>
      <c r="B600" s="5" t="s">
        <v>53</v>
      </c>
      <c r="C600" t="s">
        <v>35</v>
      </c>
      <c r="D600" t="s">
        <v>14</v>
      </c>
      <c r="E600" t="s">
        <v>15</v>
      </c>
      <c r="F600" s="6" t="s">
        <v>16</v>
      </c>
      <c r="G600" s="7" t="s">
        <v>16</v>
      </c>
      <c r="H600" s="7" t="s">
        <v>16</v>
      </c>
      <c r="I600" s="3" t="s">
        <v>16</v>
      </c>
      <c r="J600" s="3" t="s">
        <v>16</v>
      </c>
      <c r="K600" s="4" t="s">
        <v>1370</v>
      </c>
    </row>
    <row r="601" spans="1:11" ht="32.25" customHeight="1" x14ac:dyDescent="0.35">
      <c r="A601" t="s">
        <v>666</v>
      </c>
      <c r="B601" s="5" t="s">
        <v>12</v>
      </c>
      <c r="C601" t="s">
        <v>13</v>
      </c>
      <c r="D601" t="s">
        <v>18</v>
      </c>
      <c r="E601" t="s">
        <v>19</v>
      </c>
      <c r="F601" s="6" t="s">
        <v>667</v>
      </c>
      <c r="G601" s="7" t="s">
        <v>27</v>
      </c>
      <c r="H601" s="7" t="s">
        <v>559</v>
      </c>
      <c r="I601" s="3" t="s">
        <v>1330</v>
      </c>
      <c r="J601" s="3" t="s">
        <v>22</v>
      </c>
      <c r="K601" s="4" t="s">
        <v>1213</v>
      </c>
    </row>
    <row r="602" spans="1:11" ht="32.25" customHeight="1" x14ac:dyDescent="0.35">
      <c r="A602" t="s">
        <v>668</v>
      </c>
      <c r="B602" s="5" t="s">
        <v>20</v>
      </c>
      <c r="C602" t="s">
        <v>13</v>
      </c>
      <c r="D602" t="s">
        <v>14</v>
      </c>
      <c r="E602" t="s">
        <v>15</v>
      </c>
      <c r="F602" s="6" t="s">
        <v>16</v>
      </c>
      <c r="G602" s="7" t="s">
        <v>16</v>
      </c>
      <c r="H602" s="7" t="s">
        <v>16</v>
      </c>
      <c r="I602" s="3" t="s">
        <v>16</v>
      </c>
      <c r="J602" s="3" t="s">
        <v>16</v>
      </c>
      <c r="K602" s="4" t="s">
        <v>1459</v>
      </c>
    </row>
    <row r="603" spans="1:11" ht="32.25" customHeight="1" x14ac:dyDescent="0.35">
      <c r="A603" t="s">
        <v>669</v>
      </c>
      <c r="B603" s="5" t="s">
        <v>20</v>
      </c>
      <c r="C603" t="s">
        <v>13</v>
      </c>
      <c r="D603" t="s">
        <v>34</v>
      </c>
      <c r="E603" t="s">
        <v>15</v>
      </c>
      <c r="F603" s="6" t="s">
        <v>16</v>
      </c>
      <c r="G603" s="7" t="s">
        <v>16</v>
      </c>
      <c r="H603" s="7" t="s">
        <v>16</v>
      </c>
      <c r="I603" s="3" t="s">
        <v>1330</v>
      </c>
      <c r="J603" s="3" t="s">
        <v>16</v>
      </c>
      <c r="K603" s="4" t="s">
        <v>1867</v>
      </c>
    </row>
    <row r="604" spans="1:11" ht="32.25" customHeight="1" x14ac:dyDescent="0.35">
      <c r="A604" t="s">
        <v>669</v>
      </c>
      <c r="B604" s="5" t="s">
        <v>20</v>
      </c>
      <c r="C604" t="s">
        <v>13</v>
      </c>
      <c r="D604" t="s">
        <v>14</v>
      </c>
      <c r="E604" t="s">
        <v>15</v>
      </c>
      <c r="F604" s="6" t="s">
        <v>16</v>
      </c>
      <c r="G604" s="7" t="s">
        <v>16</v>
      </c>
      <c r="H604" s="7" t="s">
        <v>16</v>
      </c>
      <c r="I604" s="3" t="s">
        <v>1330</v>
      </c>
      <c r="J604" s="3" t="s">
        <v>16</v>
      </c>
      <c r="K604" s="4" t="s">
        <v>1214</v>
      </c>
    </row>
    <row r="605" spans="1:11" ht="32.25" customHeight="1" x14ac:dyDescent="0.35">
      <c r="A605" t="s">
        <v>669</v>
      </c>
      <c r="B605" s="8" t="s">
        <v>56</v>
      </c>
      <c r="C605" t="s">
        <v>13</v>
      </c>
      <c r="D605" t="s">
        <v>14</v>
      </c>
      <c r="E605" t="s">
        <v>15</v>
      </c>
      <c r="F605" s="6" t="s">
        <v>16</v>
      </c>
      <c r="G605" s="7" t="s">
        <v>16</v>
      </c>
      <c r="H605" s="7" t="s">
        <v>16</v>
      </c>
      <c r="I605" s="3" t="s">
        <v>1330</v>
      </c>
      <c r="J605" s="3" t="s">
        <v>16</v>
      </c>
      <c r="K605" s="4" t="s">
        <v>1732</v>
      </c>
    </row>
    <row r="606" spans="1:11" ht="32.25" customHeight="1" x14ac:dyDescent="0.35">
      <c r="A606" t="s">
        <v>670</v>
      </c>
      <c r="B606" s="5" t="s">
        <v>12</v>
      </c>
      <c r="C606" t="s">
        <v>13</v>
      </c>
      <c r="D606" t="s">
        <v>30</v>
      </c>
      <c r="E606" t="s">
        <v>31</v>
      </c>
      <c r="F606" s="6" t="s">
        <v>16</v>
      </c>
      <c r="G606" s="7" t="s">
        <v>16</v>
      </c>
      <c r="H606" s="7" t="s">
        <v>16</v>
      </c>
      <c r="I606" s="3" t="s">
        <v>16</v>
      </c>
      <c r="J606" s="3" t="s">
        <v>16</v>
      </c>
      <c r="K606" s="4" t="s">
        <v>1891</v>
      </c>
    </row>
    <row r="607" spans="1:11" ht="32.25" customHeight="1" x14ac:dyDescent="0.35">
      <c r="A607" t="s">
        <v>670</v>
      </c>
      <c r="B607" s="5" t="s">
        <v>12</v>
      </c>
      <c r="C607" t="s">
        <v>13</v>
      </c>
      <c r="D607" t="s">
        <v>30</v>
      </c>
      <c r="E607" t="s">
        <v>31</v>
      </c>
      <c r="F607" s="6" t="s">
        <v>16</v>
      </c>
      <c r="G607" s="7" t="s">
        <v>16</v>
      </c>
      <c r="H607" s="7" t="s">
        <v>16</v>
      </c>
      <c r="I607" s="3" t="s">
        <v>16</v>
      </c>
      <c r="J607" s="3" t="s">
        <v>16</v>
      </c>
      <c r="K607" s="4" t="s">
        <v>1733</v>
      </c>
    </row>
    <row r="608" spans="1:11" ht="32.25" customHeight="1" x14ac:dyDescent="0.35">
      <c r="A608" t="s">
        <v>671</v>
      </c>
      <c r="B608" s="5" t="s">
        <v>12</v>
      </c>
      <c r="C608" t="s">
        <v>35</v>
      </c>
      <c r="D608" t="s">
        <v>18</v>
      </c>
      <c r="E608" t="s">
        <v>19</v>
      </c>
      <c r="F608" s="6" t="s">
        <v>173</v>
      </c>
      <c r="G608" s="7" t="s">
        <v>173</v>
      </c>
      <c r="H608" s="7" t="s">
        <v>16</v>
      </c>
      <c r="I608" s="3" t="s">
        <v>1330</v>
      </c>
      <c r="J608" s="3" t="s">
        <v>22</v>
      </c>
      <c r="K608" s="4" t="s">
        <v>1215</v>
      </c>
    </row>
    <row r="609" spans="1:11" ht="32.25" customHeight="1" x14ac:dyDescent="0.35">
      <c r="A609" t="s">
        <v>672</v>
      </c>
      <c r="B609" s="5" t="s">
        <v>12</v>
      </c>
      <c r="C609" t="s">
        <v>13</v>
      </c>
      <c r="D609" t="s">
        <v>14</v>
      </c>
      <c r="E609" t="s">
        <v>15</v>
      </c>
      <c r="F609" s="6" t="s">
        <v>16</v>
      </c>
      <c r="G609" s="7" t="s">
        <v>16</v>
      </c>
      <c r="H609" s="7" t="s">
        <v>16</v>
      </c>
      <c r="I609" s="3" t="s">
        <v>16</v>
      </c>
      <c r="J609" s="3" t="s">
        <v>16</v>
      </c>
      <c r="K609" s="4" t="s">
        <v>1734</v>
      </c>
    </row>
    <row r="610" spans="1:11" ht="32.25" customHeight="1" x14ac:dyDescent="0.35">
      <c r="A610" t="s">
        <v>673</v>
      </c>
      <c r="B610" s="5" t="s">
        <v>12</v>
      </c>
      <c r="C610" t="s">
        <v>13</v>
      </c>
      <c r="D610" t="s">
        <v>44</v>
      </c>
      <c r="E610" t="s">
        <v>45</v>
      </c>
      <c r="F610" s="6" t="s">
        <v>16</v>
      </c>
      <c r="G610" s="7" t="s">
        <v>16</v>
      </c>
      <c r="H610" s="7" t="s">
        <v>16</v>
      </c>
      <c r="I610" s="3" t="s">
        <v>1330</v>
      </c>
      <c r="J610" s="3" t="s">
        <v>16</v>
      </c>
      <c r="K610" s="4" t="s">
        <v>1216</v>
      </c>
    </row>
    <row r="611" spans="1:11" ht="32.25" customHeight="1" x14ac:dyDescent="0.35">
      <c r="A611" t="s">
        <v>673</v>
      </c>
      <c r="B611" s="5" t="s">
        <v>20</v>
      </c>
      <c r="C611" t="s">
        <v>13</v>
      </c>
      <c r="D611" t="s">
        <v>44</v>
      </c>
      <c r="E611" t="s">
        <v>45</v>
      </c>
      <c r="F611" s="6" t="s">
        <v>16</v>
      </c>
      <c r="G611" s="7" t="s">
        <v>16</v>
      </c>
      <c r="H611" s="7" t="s">
        <v>16</v>
      </c>
      <c r="I611" s="3" t="s">
        <v>1330</v>
      </c>
      <c r="J611" s="3" t="s">
        <v>16</v>
      </c>
      <c r="K611" s="4" t="s">
        <v>1850</v>
      </c>
    </row>
    <row r="612" spans="1:11" ht="32.25" customHeight="1" x14ac:dyDescent="0.35">
      <c r="A612" t="s">
        <v>674</v>
      </c>
      <c r="B612" s="5" t="s">
        <v>12</v>
      </c>
      <c r="C612" t="s">
        <v>35</v>
      </c>
      <c r="D612" t="s">
        <v>14</v>
      </c>
      <c r="E612" t="s">
        <v>15</v>
      </c>
      <c r="F612" s="6" t="s">
        <v>16</v>
      </c>
      <c r="G612" s="7" t="s">
        <v>16</v>
      </c>
      <c r="H612" s="7" t="s">
        <v>16</v>
      </c>
      <c r="I612" s="3" t="s">
        <v>1330</v>
      </c>
      <c r="J612" s="3" t="s">
        <v>16</v>
      </c>
      <c r="K612" s="4" t="s">
        <v>1735</v>
      </c>
    </row>
    <row r="613" spans="1:11" ht="32.25" customHeight="1" x14ac:dyDescent="0.35">
      <c r="A613" t="s">
        <v>674</v>
      </c>
      <c r="B613" s="5" t="s">
        <v>12</v>
      </c>
      <c r="C613" t="s">
        <v>13</v>
      </c>
      <c r="D613" t="s">
        <v>14</v>
      </c>
      <c r="E613" t="s">
        <v>15</v>
      </c>
      <c r="F613" s="6" t="s">
        <v>16</v>
      </c>
      <c r="G613" s="7" t="s">
        <v>16</v>
      </c>
      <c r="H613" s="7" t="s">
        <v>16</v>
      </c>
      <c r="I613" s="3" t="s">
        <v>1330</v>
      </c>
      <c r="J613" s="3" t="s">
        <v>16</v>
      </c>
      <c r="K613" s="4" t="s">
        <v>1217</v>
      </c>
    </row>
    <row r="614" spans="1:11" ht="32.25" customHeight="1" x14ac:dyDescent="0.35">
      <c r="A614" t="s">
        <v>674</v>
      </c>
      <c r="B614" s="5" t="s">
        <v>21</v>
      </c>
      <c r="C614" t="s">
        <v>13</v>
      </c>
      <c r="D614" t="s">
        <v>44</v>
      </c>
      <c r="E614" t="s">
        <v>45</v>
      </c>
      <c r="F614" s="6" t="s">
        <v>16</v>
      </c>
      <c r="G614" s="7" t="s">
        <v>16</v>
      </c>
      <c r="H614" s="7" t="s">
        <v>16</v>
      </c>
      <c r="I614" s="3" t="s">
        <v>1330</v>
      </c>
      <c r="J614" s="3" t="s">
        <v>16</v>
      </c>
      <c r="K614" s="4" t="s">
        <v>1851</v>
      </c>
    </row>
    <row r="615" spans="1:11" ht="32.25" customHeight="1" x14ac:dyDescent="0.35">
      <c r="A615" t="s">
        <v>674</v>
      </c>
      <c r="B615" s="8" t="s">
        <v>54</v>
      </c>
      <c r="C615" t="s">
        <v>13</v>
      </c>
      <c r="D615" t="s">
        <v>14</v>
      </c>
      <c r="E615" t="s">
        <v>15</v>
      </c>
      <c r="F615" s="6" t="s">
        <v>16</v>
      </c>
      <c r="G615" s="7" t="s">
        <v>16</v>
      </c>
      <c r="H615" s="7" t="s">
        <v>16</v>
      </c>
      <c r="I615" s="3" t="s">
        <v>1330</v>
      </c>
      <c r="J615" s="3" t="s">
        <v>16</v>
      </c>
      <c r="K615" s="4" t="s">
        <v>1736</v>
      </c>
    </row>
    <row r="616" spans="1:11" ht="32.25" customHeight="1" x14ac:dyDescent="0.35">
      <c r="A616" t="s">
        <v>674</v>
      </c>
      <c r="B616" s="5" t="s">
        <v>54</v>
      </c>
      <c r="C616" t="s">
        <v>13</v>
      </c>
      <c r="D616" t="s">
        <v>14</v>
      </c>
      <c r="E616" t="s">
        <v>15</v>
      </c>
      <c r="F616" s="6" t="s">
        <v>16</v>
      </c>
      <c r="G616" s="7" t="s">
        <v>16</v>
      </c>
      <c r="H616" s="7" t="s">
        <v>16</v>
      </c>
      <c r="I616" s="3" t="s">
        <v>1330</v>
      </c>
      <c r="J616" s="3" t="s">
        <v>16</v>
      </c>
      <c r="K616" s="4" t="s">
        <v>1218</v>
      </c>
    </row>
    <row r="617" spans="1:11" ht="32.25" customHeight="1" x14ac:dyDescent="0.35">
      <c r="A617" t="s">
        <v>674</v>
      </c>
      <c r="B617" s="8" t="s">
        <v>55</v>
      </c>
      <c r="C617" t="s">
        <v>13</v>
      </c>
      <c r="D617" t="s">
        <v>14</v>
      </c>
      <c r="E617" t="s">
        <v>15</v>
      </c>
      <c r="F617" s="6" t="s">
        <v>16</v>
      </c>
      <c r="G617" s="7" t="s">
        <v>16</v>
      </c>
      <c r="H617" s="7" t="s">
        <v>16</v>
      </c>
      <c r="I617" s="3" t="s">
        <v>1330</v>
      </c>
      <c r="J617" s="3" t="s">
        <v>16</v>
      </c>
      <c r="K617" s="4" t="s">
        <v>1737</v>
      </c>
    </row>
    <row r="618" spans="1:11" ht="32.25" customHeight="1" x14ac:dyDescent="0.35">
      <c r="A618" t="s">
        <v>674</v>
      </c>
      <c r="B618" s="5" t="s">
        <v>56</v>
      </c>
      <c r="C618" t="s">
        <v>13</v>
      </c>
      <c r="D618" t="s">
        <v>14</v>
      </c>
      <c r="E618" t="s">
        <v>15</v>
      </c>
      <c r="F618" s="6" t="s">
        <v>16</v>
      </c>
      <c r="G618" s="7" t="s">
        <v>16</v>
      </c>
      <c r="H618" s="7" t="s">
        <v>16</v>
      </c>
      <c r="I618" s="3" t="s">
        <v>1330</v>
      </c>
      <c r="J618" s="3" t="s">
        <v>16</v>
      </c>
      <c r="K618" s="4" t="s">
        <v>1219</v>
      </c>
    </row>
    <row r="619" spans="1:11" ht="32.25" customHeight="1" x14ac:dyDescent="0.35">
      <c r="A619" t="s">
        <v>675</v>
      </c>
      <c r="B619" s="5" t="s">
        <v>12</v>
      </c>
      <c r="C619" t="s">
        <v>13</v>
      </c>
      <c r="D619" t="s">
        <v>30</v>
      </c>
      <c r="E619" t="s">
        <v>31</v>
      </c>
      <c r="F619" s="6" t="s">
        <v>676</v>
      </c>
      <c r="G619" s="7" t="s">
        <v>172</v>
      </c>
      <c r="H619" s="7" t="s">
        <v>169</v>
      </c>
      <c r="I619" s="3" t="s">
        <v>1330</v>
      </c>
      <c r="J619" s="3" t="s">
        <v>43</v>
      </c>
      <c r="K619" s="4" t="s">
        <v>1354</v>
      </c>
    </row>
    <row r="620" spans="1:11" ht="32.25" customHeight="1" x14ac:dyDescent="0.35">
      <c r="A620" t="s">
        <v>677</v>
      </c>
      <c r="B620" s="5" t="s">
        <v>48</v>
      </c>
      <c r="C620" t="s">
        <v>13</v>
      </c>
      <c r="D620" t="s">
        <v>678</v>
      </c>
      <c r="E620" t="s">
        <v>40</v>
      </c>
      <c r="F620" s="6" t="s">
        <v>16</v>
      </c>
      <c r="G620" s="7" t="s">
        <v>16</v>
      </c>
      <c r="H620" s="7" t="s">
        <v>16</v>
      </c>
      <c r="I620" s="3" t="s">
        <v>1330</v>
      </c>
      <c r="J620" s="3" t="s">
        <v>16</v>
      </c>
      <c r="K620" s="4" t="s">
        <v>1460</v>
      </c>
    </row>
    <row r="621" spans="1:11" ht="32.25" customHeight="1" x14ac:dyDescent="0.35">
      <c r="A621" t="s">
        <v>679</v>
      </c>
      <c r="B621" s="5" t="s">
        <v>12</v>
      </c>
      <c r="C621" t="s">
        <v>13</v>
      </c>
      <c r="D621" t="s">
        <v>24</v>
      </c>
      <c r="E621" t="s">
        <v>31</v>
      </c>
      <c r="F621" s="2" t="s">
        <v>16</v>
      </c>
      <c r="G621" t="s">
        <v>16</v>
      </c>
      <c r="H621" s="7" t="s">
        <v>16</v>
      </c>
      <c r="I621" s="3" t="s">
        <v>1330</v>
      </c>
      <c r="J621" s="3" t="s">
        <v>16</v>
      </c>
      <c r="K621" s="4" t="s">
        <v>1738</v>
      </c>
    </row>
    <row r="622" spans="1:11" ht="32.25" customHeight="1" x14ac:dyDescent="0.35">
      <c r="A622" t="s">
        <v>679</v>
      </c>
      <c r="B622" s="5" t="s">
        <v>56</v>
      </c>
      <c r="C622" t="s">
        <v>13</v>
      </c>
      <c r="D622" t="s">
        <v>24</v>
      </c>
      <c r="E622" t="s">
        <v>31</v>
      </c>
      <c r="F622" s="2" t="s">
        <v>16</v>
      </c>
      <c r="G622" t="s">
        <v>16</v>
      </c>
      <c r="H622" s="7" t="s">
        <v>16</v>
      </c>
      <c r="I622" s="3" t="s">
        <v>1330</v>
      </c>
      <c r="J622" s="3" t="s">
        <v>16</v>
      </c>
      <c r="K622" s="4" t="s">
        <v>1461</v>
      </c>
    </row>
    <row r="623" spans="1:11" ht="32.25" customHeight="1" x14ac:dyDescent="0.35">
      <c r="A623" t="s">
        <v>680</v>
      </c>
      <c r="B623" s="5" t="s">
        <v>12</v>
      </c>
      <c r="C623" t="s">
        <v>13</v>
      </c>
      <c r="D623" t="s">
        <v>44</v>
      </c>
      <c r="E623" t="s">
        <v>45</v>
      </c>
      <c r="F623" s="6" t="s">
        <v>16</v>
      </c>
      <c r="G623" s="7" t="s">
        <v>16</v>
      </c>
      <c r="H623" s="7" t="s">
        <v>16</v>
      </c>
      <c r="I623" s="3" t="s">
        <v>16</v>
      </c>
      <c r="J623" s="3" t="s">
        <v>16</v>
      </c>
      <c r="K623" s="4" t="s">
        <v>1462</v>
      </c>
    </row>
    <row r="624" spans="1:11" ht="32.25" customHeight="1" x14ac:dyDescent="0.35">
      <c r="A624" t="s">
        <v>680</v>
      </c>
      <c r="B624" s="5" t="s">
        <v>12</v>
      </c>
      <c r="C624" t="s">
        <v>13</v>
      </c>
      <c r="D624" t="s">
        <v>44</v>
      </c>
      <c r="E624" t="s">
        <v>45</v>
      </c>
      <c r="F624" s="6" t="s">
        <v>16</v>
      </c>
      <c r="G624" s="7" t="s">
        <v>16</v>
      </c>
      <c r="H624" s="7" t="s">
        <v>16</v>
      </c>
      <c r="I624" s="3" t="s">
        <v>16</v>
      </c>
      <c r="J624" s="3" t="s">
        <v>16</v>
      </c>
      <c r="K624" s="4" t="s">
        <v>1571</v>
      </c>
    </row>
    <row r="625" spans="1:11" ht="32.25" customHeight="1" x14ac:dyDescent="0.35">
      <c r="A625" t="s">
        <v>680</v>
      </c>
      <c r="B625" s="5" t="s">
        <v>12</v>
      </c>
      <c r="C625" t="s">
        <v>13</v>
      </c>
      <c r="D625" t="s">
        <v>44</v>
      </c>
      <c r="E625" t="s">
        <v>45</v>
      </c>
      <c r="F625" s="6" t="s">
        <v>16</v>
      </c>
      <c r="G625" s="7" t="s">
        <v>16</v>
      </c>
      <c r="H625" s="7" t="s">
        <v>16</v>
      </c>
      <c r="I625" s="3" t="s">
        <v>16</v>
      </c>
      <c r="J625" s="3" t="s">
        <v>16</v>
      </c>
      <c r="K625" s="4" t="s">
        <v>1739</v>
      </c>
    </row>
    <row r="626" spans="1:11" ht="32.25" customHeight="1" x14ac:dyDescent="0.35">
      <c r="A626" t="s">
        <v>681</v>
      </c>
      <c r="B626" s="5" t="s">
        <v>37</v>
      </c>
      <c r="C626" t="s">
        <v>13</v>
      </c>
      <c r="D626" t="s">
        <v>24</v>
      </c>
      <c r="E626" t="s">
        <v>84</v>
      </c>
      <c r="F626" s="6" t="s">
        <v>16</v>
      </c>
      <c r="G626" s="7" t="s">
        <v>16</v>
      </c>
      <c r="H626" s="7" t="s">
        <v>16</v>
      </c>
      <c r="I626" s="3" t="s">
        <v>16</v>
      </c>
      <c r="J626" s="3" t="s">
        <v>16</v>
      </c>
      <c r="K626" s="4" t="s">
        <v>1220</v>
      </c>
    </row>
    <row r="627" spans="1:11" ht="32.25" customHeight="1" x14ac:dyDescent="0.35">
      <c r="A627" t="s">
        <v>682</v>
      </c>
      <c r="B627" s="5" t="s">
        <v>12</v>
      </c>
      <c r="C627" t="s">
        <v>35</v>
      </c>
      <c r="D627" t="s">
        <v>18</v>
      </c>
      <c r="E627" t="s">
        <v>19</v>
      </c>
      <c r="F627" s="6" t="s">
        <v>207</v>
      </c>
      <c r="G627" s="7" t="s">
        <v>208</v>
      </c>
      <c r="H627" s="7" t="s">
        <v>209</v>
      </c>
      <c r="I627" s="3" t="s">
        <v>1330</v>
      </c>
      <c r="J627" s="3" t="s">
        <v>22</v>
      </c>
      <c r="K627" s="4" t="s">
        <v>1221</v>
      </c>
    </row>
    <row r="628" spans="1:11" ht="32.25" customHeight="1" x14ac:dyDescent="0.35">
      <c r="A628" t="s">
        <v>683</v>
      </c>
      <c r="B628" s="5" t="s">
        <v>12</v>
      </c>
      <c r="C628" t="s">
        <v>13</v>
      </c>
      <c r="D628" t="s">
        <v>14</v>
      </c>
      <c r="E628" t="s">
        <v>15</v>
      </c>
      <c r="F628" s="6" t="s">
        <v>16</v>
      </c>
      <c r="G628" s="7" t="s">
        <v>16</v>
      </c>
      <c r="H628" s="7" t="s">
        <v>16</v>
      </c>
      <c r="I628" s="3" t="s">
        <v>1330</v>
      </c>
      <c r="J628" s="3" t="s">
        <v>16</v>
      </c>
      <c r="K628" s="4" t="s">
        <v>1463</v>
      </c>
    </row>
    <row r="629" spans="1:11" ht="32.25" customHeight="1" x14ac:dyDescent="0.35">
      <c r="A629" t="s">
        <v>684</v>
      </c>
      <c r="B629" s="5" t="s">
        <v>12</v>
      </c>
      <c r="C629" t="s">
        <v>13</v>
      </c>
      <c r="D629" t="s">
        <v>34</v>
      </c>
      <c r="E629" t="s">
        <v>15</v>
      </c>
      <c r="F629" s="6" t="s">
        <v>16</v>
      </c>
      <c r="G629" s="7" t="s">
        <v>16</v>
      </c>
      <c r="H629" s="7" t="s">
        <v>16</v>
      </c>
      <c r="I629" s="3" t="s">
        <v>1330</v>
      </c>
      <c r="J629" s="3" t="s">
        <v>43</v>
      </c>
      <c r="K629" s="4" t="s">
        <v>1816</v>
      </c>
    </row>
    <row r="630" spans="1:11" ht="32.25" customHeight="1" x14ac:dyDescent="0.35">
      <c r="A630" t="s">
        <v>685</v>
      </c>
      <c r="B630" s="5" t="s">
        <v>12</v>
      </c>
      <c r="C630" t="s">
        <v>13</v>
      </c>
      <c r="D630" t="s">
        <v>51</v>
      </c>
      <c r="E630" t="s">
        <v>52</v>
      </c>
      <c r="F630" s="6" t="s">
        <v>686</v>
      </c>
      <c r="G630" s="7" t="s">
        <v>686</v>
      </c>
      <c r="H630" s="7" t="s">
        <v>16</v>
      </c>
      <c r="I630" s="3" t="s">
        <v>1330</v>
      </c>
      <c r="J630" s="3" t="s">
        <v>22</v>
      </c>
      <c r="K630" s="4" t="s">
        <v>1572</v>
      </c>
    </row>
    <row r="631" spans="1:11" ht="32.25" customHeight="1" x14ac:dyDescent="0.35">
      <c r="A631" t="s">
        <v>687</v>
      </c>
      <c r="B631" s="5" t="s">
        <v>12</v>
      </c>
      <c r="C631" t="s">
        <v>13</v>
      </c>
      <c r="D631" t="s">
        <v>30</v>
      </c>
      <c r="E631" t="s">
        <v>31</v>
      </c>
      <c r="F631" s="6" t="s">
        <v>16</v>
      </c>
      <c r="G631" s="7" t="s">
        <v>16</v>
      </c>
      <c r="H631" s="7" t="s">
        <v>16</v>
      </c>
      <c r="I631" s="3" t="s">
        <v>16</v>
      </c>
      <c r="J631" s="3" t="s">
        <v>16</v>
      </c>
      <c r="K631" s="4" t="s">
        <v>1464</v>
      </c>
    </row>
    <row r="632" spans="1:11" ht="32.25" customHeight="1" x14ac:dyDescent="0.35">
      <c r="A632" t="s">
        <v>687</v>
      </c>
      <c r="B632" s="5" t="s">
        <v>20</v>
      </c>
      <c r="C632" t="s">
        <v>13</v>
      </c>
      <c r="D632" t="s">
        <v>30</v>
      </c>
      <c r="E632" t="s">
        <v>31</v>
      </c>
      <c r="F632" s="6" t="s">
        <v>16</v>
      </c>
      <c r="G632" s="7" t="s">
        <v>16</v>
      </c>
      <c r="H632" s="7" t="s">
        <v>16</v>
      </c>
      <c r="I632" s="3" t="s">
        <v>16</v>
      </c>
      <c r="J632" s="3" t="s">
        <v>16</v>
      </c>
      <c r="K632" s="4" t="s">
        <v>1222</v>
      </c>
    </row>
    <row r="633" spans="1:11" ht="32.25" customHeight="1" x14ac:dyDescent="0.35">
      <c r="A633" t="s">
        <v>687</v>
      </c>
      <c r="B633" s="8" t="s">
        <v>54</v>
      </c>
      <c r="C633" t="s">
        <v>13</v>
      </c>
      <c r="D633" t="s">
        <v>30</v>
      </c>
      <c r="E633" t="s">
        <v>31</v>
      </c>
      <c r="F633" s="6" t="s">
        <v>16</v>
      </c>
      <c r="G633" s="7" t="s">
        <v>16</v>
      </c>
      <c r="H633" s="7" t="s">
        <v>16</v>
      </c>
      <c r="I633" s="3" t="s">
        <v>16</v>
      </c>
      <c r="J633" s="3" t="s">
        <v>16</v>
      </c>
      <c r="K633" s="4" t="s">
        <v>1223</v>
      </c>
    </row>
    <row r="634" spans="1:11" ht="32.25" customHeight="1" x14ac:dyDescent="0.35">
      <c r="A634" t="s">
        <v>687</v>
      </c>
      <c r="B634" s="5" t="s">
        <v>56</v>
      </c>
      <c r="C634" t="s">
        <v>35</v>
      </c>
      <c r="D634" t="s">
        <v>30</v>
      </c>
      <c r="E634" t="s">
        <v>31</v>
      </c>
      <c r="F634" s="6" t="s">
        <v>16</v>
      </c>
      <c r="G634" s="7" t="s">
        <v>16</v>
      </c>
      <c r="H634" s="7" t="s">
        <v>16</v>
      </c>
      <c r="I634" s="3" t="s">
        <v>16</v>
      </c>
      <c r="J634" s="3" t="s">
        <v>16</v>
      </c>
      <c r="K634" s="4" t="s">
        <v>1740</v>
      </c>
    </row>
    <row r="635" spans="1:11" ht="32.25" customHeight="1" x14ac:dyDescent="0.35">
      <c r="A635" t="s">
        <v>688</v>
      </c>
      <c r="B635" s="5" t="s">
        <v>12</v>
      </c>
      <c r="C635" t="s">
        <v>13</v>
      </c>
      <c r="D635" t="s">
        <v>14</v>
      </c>
      <c r="E635" t="s">
        <v>15</v>
      </c>
      <c r="F635" s="6" t="s">
        <v>16</v>
      </c>
      <c r="G635" s="7" t="s">
        <v>16</v>
      </c>
      <c r="H635" s="7" t="s">
        <v>16</v>
      </c>
      <c r="I635" s="3" t="s">
        <v>1916</v>
      </c>
      <c r="J635" s="3" t="s">
        <v>16</v>
      </c>
      <c r="K635" s="4" t="s">
        <v>1224</v>
      </c>
    </row>
    <row r="636" spans="1:11" ht="32.25" customHeight="1" x14ac:dyDescent="0.35">
      <c r="A636" t="s">
        <v>689</v>
      </c>
      <c r="B636" s="5" t="s">
        <v>12</v>
      </c>
      <c r="C636" t="s">
        <v>13</v>
      </c>
      <c r="D636" t="s">
        <v>34</v>
      </c>
      <c r="E636" t="s">
        <v>15</v>
      </c>
      <c r="F636" s="9" t="s">
        <v>99</v>
      </c>
      <c r="G636" s="7" t="s">
        <v>16</v>
      </c>
      <c r="H636" s="7" t="s">
        <v>16</v>
      </c>
      <c r="I636" s="3" t="s">
        <v>1330</v>
      </c>
      <c r="J636" s="3" t="s">
        <v>16</v>
      </c>
      <c r="K636" s="4" t="s">
        <v>1741</v>
      </c>
    </row>
    <row r="637" spans="1:11" ht="32.25" customHeight="1" x14ac:dyDescent="0.35">
      <c r="A637" t="s">
        <v>691</v>
      </c>
      <c r="B637" s="5" t="s">
        <v>12</v>
      </c>
      <c r="C637" t="s">
        <v>35</v>
      </c>
      <c r="D637" t="s">
        <v>34</v>
      </c>
      <c r="E637" t="s">
        <v>15</v>
      </c>
      <c r="F637" s="9" t="s">
        <v>99</v>
      </c>
      <c r="G637" s="7" t="s">
        <v>16</v>
      </c>
      <c r="H637" s="7" t="s">
        <v>16</v>
      </c>
      <c r="I637" s="3" t="s">
        <v>1330</v>
      </c>
      <c r="J637" s="3" t="s">
        <v>16</v>
      </c>
      <c r="K637" s="4" t="s">
        <v>1899</v>
      </c>
    </row>
    <row r="638" spans="1:11" ht="32.25" customHeight="1" x14ac:dyDescent="0.35">
      <c r="A638" t="s">
        <v>692</v>
      </c>
      <c r="B638" s="5" t="s">
        <v>12</v>
      </c>
      <c r="C638" t="s">
        <v>13</v>
      </c>
      <c r="D638" t="s">
        <v>24</v>
      </c>
      <c r="E638" t="s">
        <v>214</v>
      </c>
      <c r="F638" s="6" t="s">
        <v>693</v>
      </c>
      <c r="G638" s="7" t="s">
        <v>694</v>
      </c>
      <c r="H638" s="7" t="s">
        <v>695</v>
      </c>
      <c r="I638" s="3" t="s">
        <v>16</v>
      </c>
      <c r="J638" s="3" t="s">
        <v>16</v>
      </c>
      <c r="K638" s="4" t="s">
        <v>1742</v>
      </c>
    </row>
    <row r="639" spans="1:11" ht="32.25" customHeight="1" x14ac:dyDescent="0.35">
      <c r="A639" t="s">
        <v>692</v>
      </c>
      <c r="B639" s="5" t="s">
        <v>12</v>
      </c>
      <c r="C639" t="s">
        <v>13</v>
      </c>
      <c r="D639" t="s">
        <v>24</v>
      </c>
      <c r="E639" t="s">
        <v>214</v>
      </c>
      <c r="F639" s="2" t="s">
        <v>16</v>
      </c>
      <c r="G639" t="s">
        <v>16</v>
      </c>
      <c r="H639" s="7" t="s">
        <v>16</v>
      </c>
      <c r="I639" s="3" t="s">
        <v>16</v>
      </c>
      <c r="J639" s="3" t="s">
        <v>16</v>
      </c>
      <c r="K639" s="4" t="s">
        <v>1465</v>
      </c>
    </row>
    <row r="640" spans="1:11" ht="32.25" customHeight="1" x14ac:dyDescent="0.35">
      <c r="A640" t="s">
        <v>696</v>
      </c>
      <c r="B640" s="5" t="s">
        <v>20</v>
      </c>
      <c r="C640" t="s">
        <v>13</v>
      </c>
      <c r="D640" t="s">
        <v>14</v>
      </c>
      <c r="E640" t="s">
        <v>15</v>
      </c>
      <c r="F640" s="6" t="s">
        <v>16</v>
      </c>
      <c r="G640" s="7" t="s">
        <v>16</v>
      </c>
      <c r="H640" s="7" t="s">
        <v>16</v>
      </c>
      <c r="I640" s="3" t="s">
        <v>1330</v>
      </c>
      <c r="J640" s="3" t="s">
        <v>16</v>
      </c>
      <c r="K640" s="4" t="s">
        <v>1743</v>
      </c>
    </row>
    <row r="641" spans="1:11" ht="32.25" customHeight="1" x14ac:dyDescent="0.35">
      <c r="A641" t="s">
        <v>696</v>
      </c>
      <c r="B641" s="5" t="s">
        <v>20</v>
      </c>
      <c r="C641" t="s">
        <v>13</v>
      </c>
      <c r="D641" t="s">
        <v>14</v>
      </c>
      <c r="E641" t="s">
        <v>15</v>
      </c>
      <c r="F641" s="6" t="s">
        <v>16</v>
      </c>
      <c r="G641" s="7" t="s">
        <v>16</v>
      </c>
      <c r="H641" s="7" t="s">
        <v>16</v>
      </c>
      <c r="I641" s="3" t="s">
        <v>1330</v>
      </c>
      <c r="J641" s="3" t="s">
        <v>16</v>
      </c>
      <c r="K641" s="4" t="s">
        <v>1743</v>
      </c>
    </row>
    <row r="642" spans="1:11" ht="32.25" customHeight="1" x14ac:dyDescent="0.35">
      <c r="A642" t="s">
        <v>696</v>
      </c>
      <c r="B642" s="5" t="s">
        <v>94</v>
      </c>
      <c r="C642" t="s">
        <v>13</v>
      </c>
      <c r="D642" t="s">
        <v>14</v>
      </c>
      <c r="E642" t="s">
        <v>15</v>
      </c>
      <c r="F642" s="6" t="s">
        <v>16</v>
      </c>
      <c r="G642" s="7" t="s">
        <v>16</v>
      </c>
      <c r="H642" s="7" t="s">
        <v>16</v>
      </c>
      <c r="I642" s="3" t="s">
        <v>1330</v>
      </c>
      <c r="J642" s="3" t="s">
        <v>16</v>
      </c>
      <c r="K642" s="4" t="s">
        <v>1382</v>
      </c>
    </row>
    <row r="643" spans="1:11" ht="32.25" customHeight="1" x14ac:dyDescent="0.35">
      <c r="A643" t="s">
        <v>697</v>
      </c>
      <c r="B643" s="5" t="s">
        <v>20</v>
      </c>
      <c r="C643" t="s">
        <v>13</v>
      </c>
      <c r="D643" t="s">
        <v>30</v>
      </c>
      <c r="E643" t="s">
        <v>31</v>
      </c>
      <c r="F643" s="6" t="s">
        <v>16</v>
      </c>
      <c r="G643" s="7" t="s">
        <v>16</v>
      </c>
      <c r="H643" s="7" t="s">
        <v>16</v>
      </c>
      <c r="I643" s="3" t="s">
        <v>16</v>
      </c>
      <c r="J643" s="3" t="s">
        <v>16</v>
      </c>
      <c r="K643" s="4" t="s">
        <v>1225</v>
      </c>
    </row>
    <row r="644" spans="1:11" ht="32.25" customHeight="1" x14ac:dyDescent="0.35">
      <c r="A644" t="s">
        <v>697</v>
      </c>
      <c r="B644" s="5" t="s">
        <v>54</v>
      </c>
      <c r="C644" t="s">
        <v>35</v>
      </c>
      <c r="D644" t="s">
        <v>44</v>
      </c>
      <c r="E644" t="s">
        <v>45</v>
      </c>
      <c r="F644" s="6" t="s">
        <v>16</v>
      </c>
      <c r="G644" s="7" t="s">
        <v>16</v>
      </c>
      <c r="H644" s="7" t="s">
        <v>16</v>
      </c>
      <c r="I644" s="3" t="s">
        <v>16</v>
      </c>
      <c r="J644" s="3" t="s">
        <v>16</v>
      </c>
      <c r="K644" s="4" t="s">
        <v>1226</v>
      </c>
    </row>
    <row r="645" spans="1:11" ht="32.25" customHeight="1" x14ac:dyDescent="0.35">
      <c r="A645" t="s">
        <v>698</v>
      </c>
      <c r="B645" s="5" t="s">
        <v>20</v>
      </c>
      <c r="C645" t="s">
        <v>35</v>
      </c>
      <c r="D645" t="s">
        <v>18</v>
      </c>
      <c r="E645" t="s">
        <v>19</v>
      </c>
      <c r="F645" s="6" t="s">
        <v>16</v>
      </c>
      <c r="G645" s="7" t="s">
        <v>16</v>
      </c>
      <c r="H645" s="7" t="s">
        <v>16</v>
      </c>
      <c r="I645" s="3" t="s">
        <v>1330</v>
      </c>
      <c r="J645" s="3" t="s">
        <v>16</v>
      </c>
      <c r="K645" s="4" t="s">
        <v>1466</v>
      </c>
    </row>
    <row r="646" spans="1:11" ht="32.25" customHeight="1" x14ac:dyDescent="0.35">
      <c r="A646" t="s">
        <v>699</v>
      </c>
      <c r="B646" s="5" t="s">
        <v>12</v>
      </c>
      <c r="C646" t="s">
        <v>13</v>
      </c>
      <c r="D646" t="s">
        <v>39</v>
      </c>
      <c r="E646" t="s">
        <v>40</v>
      </c>
      <c r="F646" s="6" t="s">
        <v>16</v>
      </c>
      <c r="G646" s="7" t="s">
        <v>16</v>
      </c>
      <c r="H646" s="7" t="s">
        <v>16</v>
      </c>
      <c r="I646" s="3" t="s">
        <v>16</v>
      </c>
      <c r="J646" s="3" t="s">
        <v>16</v>
      </c>
      <c r="K646" s="4" t="s">
        <v>1227</v>
      </c>
    </row>
    <row r="647" spans="1:11" ht="32.25" customHeight="1" x14ac:dyDescent="0.35">
      <c r="A647" t="s">
        <v>700</v>
      </c>
      <c r="B647" s="5" t="s">
        <v>20</v>
      </c>
      <c r="C647" t="s">
        <v>35</v>
      </c>
      <c r="D647" t="s">
        <v>30</v>
      </c>
      <c r="E647" t="s">
        <v>31</v>
      </c>
      <c r="F647" s="6" t="s">
        <v>16</v>
      </c>
      <c r="G647" s="7" t="s">
        <v>16</v>
      </c>
      <c r="H647" s="7" t="s">
        <v>16</v>
      </c>
      <c r="I647" s="3" t="s">
        <v>1330</v>
      </c>
      <c r="J647" s="3" t="s">
        <v>16</v>
      </c>
      <c r="K647" s="4" t="s">
        <v>1852</v>
      </c>
    </row>
    <row r="648" spans="1:11" ht="32.25" customHeight="1" x14ac:dyDescent="0.35">
      <c r="A648" t="s">
        <v>701</v>
      </c>
      <c r="B648" s="5" t="s">
        <v>12</v>
      </c>
      <c r="C648" t="s">
        <v>35</v>
      </c>
      <c r="D648" t="s">
        <v>34</v>
      </c>
      <c r="E648" t="s">
        <v>15</v>
      </c>
      <c r="F648" s="6" t="s">
        <v>702</v>
      </c>
      <c r="G648" s="7" t="s">
        <v>96</v>
      </c>
      <c r="H648" s="7" t="s">
        <v>703</v>
      </c>
      <c r="I648" s="3" t="s">
        <v>1330</v>
      </c>
      <c r="J648" s="3" t="s">
        <v>22</v>
      </c>
      <c r="K648" s="4" t="s">
        <v>1355</v>
      </c>
    </row>
    <row r="649" spans="1:11" ht="32.25" customHeight="1" x14ac:dyDescent="0.35">
      <c r="A649" t="s">
        <v>704</v>
      </c>
      <c r="B649" s="8" t="s">
        <v>53</v>
      </c>
      <c r="C649" t="s">
        <v>35</v>
      </c>
      <c r="D649" t="s">
        <v>51</v>
      </c>
      <c r="E649" t="s">
        <v>52</v>
      </c>
      <c r="F649" s="6" t="s">
        <v>16</v>
      </c>
      <c r="G649" s="7" t="s">
        <v>16</v>
      </c>
      <c r="H649" s="7" t="s">
        <v>16</v>
      </c>
      <c r="I649" s="3" t="s">
        <v>1330</v>
      </c>
      <c r="J649" s="3" t="s">
        <v>80</v>
      </c>
      <c r="K649" s="4" t="s">
        <v>1808</v>
      </c>
    </row>
    <row r="650" spans="1:11" ht="32.25" customHeight="1" x14ac:dyDescent="0.35">
      <c r="A650" t="s">
        <v>705</v>
      </c>
      <c r="B650" s="5" t="s">
        <v>12</v>
      </c>
      <c r="C650" t="s">
        <v>13</v>
      </c>
      <c r="D650" t="s">
        <v>14</v>
      </c>
      <c r="E650" t="s">
        <v>15</v>
      </c>
      <c r="F650" s="6" t="s">
        <v>16</v>
      </c>
      <c r="G650" s="7" t="s">
        <v>16</v>
      </c>
      <c r="H650" s="7" t="s">
        <v>16</v>
      </c>
      <c r="I650" s="3" t="s">
        <v>16</v>
      </c>
      <c r="J650" s="3" t="s">
        <v>16</v>
      </c>
      <c r="K650" s="4" t="s">
        <v>1744</v>
      </c>
    </row>
    <row r="651" spans="1:11" ht="32.25" customHeight="1" x14ac:dyDescent="0.35">
      <c r="A651" t="s">
        <v>706</v>
      </c>
      <c r="B651" s="5" t="s">
        <v>12</v>
      </c>
      <c r="C651" t="s">
        <v>35</v>
      </c>
      <c r="D651" t="s">
        <v>34</v>
      </c>
      <c r="E651" t="s">
        <v>15</v>
      </c>
      <c r="F651" s="9" t="s">
        <v>99</v>
      </c>
      <c r="G651" s="7" t="s">
        <v>16</v>
      </c>
      <c r="H651" s="7" t="s">
        <v>16</v>
      </c>
      <c r="I651" s="3" t="s">
        <v>1330</v>
      </c>
      <c r="J651" s="3" t="s">
        <v>22</v>
      </c>
      <c r="K651" s="4" t="s">
        <v>1228</v>
      </c>
    </row>
    <row r="652" spans="1:11" ht="32.25" customHeight="1" x14ac:dyDescent="0.35">
      <c r="A652" t="s">
        <v>706</v>
      </c>
      <c r="B652" s="5" t="s">
        <v>12</v>
      </c>
      <c r="C652" t="s">
        <v>35</v>
      </c>
      <c r="D652" t="s">
        <v>34</v>
      </c>
      <c r="E652" t="s">
        <v>15</v>
      </c>
      <c r="F652" s="9" t="s">
        <v>99</v>
      </c>
      <c r="G652" s="7" t="s">
        <v>16</v>
      </c>
      <c r="H652" s="7" t="s">
        <v>16</v>
      </c>
      <c r="I652" s="3" t="s">
        <v>1330</v>
      </c>
      <c r="J652" s="3" t="s">
        <v>22</v>
      </c>
      <c r="K652" s="4" t="s">
        <v>1229</v>
      </c>
    </row>
    <row r="653" spans="1:11" ht="32.25" customHeight="1" x14ac:dyDescent="0.35">
      <c r="A653" t="s">
        <v>706</v>
      </c>
      <c r="B653" s="5" t="s">
        <v>12</v>
      </c>
      <c r="C653" t="s">
        <v>35</v>
      </c>
      <c r="D653" t="s">
        <v>34</v>
      </c>
      <c r="E653" t="s">
        <v>15</v>
      </c>
      <c r="F653" s="10" t="s">
        <v>99</v>
      </c>
      <c r="G653" t="s">
        <v>16</v>
      </c>
      <c r="H653" s="7" t="s">
        <v>16</v>
      </c>
      <c r="I653" s="3" t="s">
        <v>1330</v>
      </c>
      <c r="J653" s="3" t="s">
        <v>22</v>
      </c>
      <c r="K653" s="4" t="s">
        <v>1745</v>
      </c>
    </row>
    <row r="654" spans="1:11" ht="32.25" customHeight="1" x14ac:dyDescent="0.35">
      <c r="A654" t="s">
        <v>706</v>
      </c>
      <c r="B654" s="5" t="s">
        <v>12</v>
      </c>
      <c r="C654" t="s">
        <v>35</v>
      </c>
      <c r="D654" t="s">
        <v>46</v>
      </c>
      <c r="E654" t="s">
        <v>47</v>
      </c>
      <c r="F654" s="9" t="s">
        <v>99</v>
      </c>
      <c r="G654" s="7" t="s">
        <v>16</v>
      </c>
      <c r="H654" s="7" t="s">
        <v>16</v>
      </c>
      <c r="I654" s="3" t="s">
        <v>1330</v>
      </c>
      <c r="J654" s="3" t="s">
        <v>22</v>
      </c>
      <c r="K654" s="4" t="s">
        <v>1467</v>
      </c>
    </row>
    <row r="655" spans="1:11" ht="32.25" customHeight="1" x14ac:dyDescent="0.35">
      <c r="A655" t="s">
        <v>707</v>
      </c>
      <c r="B655" s="5" t="s">
        <v>12</v>
      </c>
      <c r="C655" t="s">
        <v>13</v>
      </c>
      <c r="D655" t="s">
        <v>30</v>
      </c>
      <c r="E655" t="s">
        <v>31</v>
      </c>
      <c r="F655" s="6" t="s">
        <v>708</v>
      </c>
      <c r="G655" s="7" t="s">
        <v>27</v>
      </c>
      <c r="H655" s="7" t="s">
        <v>122</v>
      </c>
      <c r="I655" s="3" t="s">
        <v>1330</v>
      </c>
      <c r="J655" s="3" t="s">
        <v>80</v>
      </c>
      <c r="K655" s="4" t="s">
        <v>1746</v>
      </c>
    </row>
    <row r="656" spans="1:11" ht="32.25" customHeight="1" x14ac:dyDescent="0.35">
      <c r="A656" t="s">
        <v>707</v>
      </c>
      <c r="B656" s="5" t="s">
        <v>12</v>
      </c>
      <c r="C656" t="s">
        <v>13</v>
      </c>
      <c r="D656" t="s">
        <v>30</v>
      </c>
      <c r="E656" t="s">
        <v>31</v>
      </c>
      <c r="F656" s="6" t="s">
        <v>709</v>
      </c>
      <c r="G656" s="7" t="s">
        <v>96</v>
      </c>
      <c r="H656" s="7" t="s">
        <v>710</v>
      </c>
      <c r="I656" s="3" t="s">
        <v>1330</v>
      </c>
      <c r="J656" s="3" t="s">
        <v>80</v>
      </c>
      <c r="K656" s="4" t="s">
        <v>1573</v>
      </c>
    </row>
    <row r="657" spans="1:11" ht="32.25" customHeight="1" x14ac:dyDescent="0.35">
      <c r="A657" t="s">
        <v>711</v>
      </c>
      <c r="B657" s="5" t="s">
        <v>12</v>
      </c>
      <c r="C657" t="s">
        <v>13</v>
      </c>
      <c r="D657" t="s">
        <v>30</v>
      </c>
      <c r="E657" t="s">
        <v>31</v>
      </c>
      <c r="F657" s="6" t="s">
        <v>16</v>
      </c>
      <c r="G657" s="7" t="s">
        <v>16</v>
      </c>
      <c r="H657" s="7" t="s">
        <v>16</v>
      </c>
      <c r="I657" s="3" t="s">
        <v>1330</v>
      </c>
      <c r="J657" s="3" t="s">
        <v>16</v>
      </c>
      <c r="K657" s="4" t="s">
        <v>1574</v>
      </c>
    </row>
    <row r="658" spans="1:11" ht="32.25" customHeight="1" x14ac:dyDescent="0.35">
      <c r="A658" t="s">
        <v>712</v>
      </c>
      <c r="B658" s="5" t="s">
        <v>21</v>
      </c>
      <c r="C658" t="s">
        <v>35</v>
      </c>
      <c r="D658" t="s">
        <v>30</v>
      </c>
      <c r="E658" t="s">
        <v>31</v>
      </c>
      <c r="F658" s="6" t="s">
        <v>16</v>
      </c>
      <c r="G658" s="7" t="s">
        <v>16</v>
      </c>
      <c r="H658" s="7" t="s">
        <v>16</v>
      </c>
      <c r="I658" s="3" t="s">
        <v>1330</v>
      </c>
      <c r="J658" s="3" t="s">
        <v>16</v>
      </c>
      <c r="K658" s="4" t="s">
        <v>1747</v>
      </c>
    </row>
    <row r="659" spans="1:11" ht="32.25" customHeight="1" x14ac:dyDescent="0.35">
      <c r="A659" t="s">
        <v>713</v>
      </c>
      <c r="B659" s="5" t="s">
        <v>20</v>
      </c>
      <c r="C659" t="s">
        <v>13</v>
      </c>
      <c r="D659" t="s">
        <v>34</v>
      </c>
      <c r="E659" t="s">
        <v>15</v>
      </c>
      <c r="F659" s="6" t="s">
        <v>16</v>
      </c>
      <c r="G659" s="7" t="s">
        <v>16</v>
      </c>
      <c r="H659" s="7" t="s">
        <v>16</v>
      </c>
      <c r="I659" s="3" t="s">
        <v>1330</v>
      </c>
      <c r="J659" s="3" t="s">
        <v>16</v>
      </c>
      <c r="K659" s="4" t="s">
        <v>1468</v>
      </c>
    </row>
    <row r="660" spans="1:11" ht="32.25" customHeight="1" x14ac:dyDescent="0.35">
      <c r="A660" t="s">
        <v>714</v>
      </c>
      <c r="B660" s="5" t="s">
        <v>53</v>
      </c>
      <c r="C660" t="s">
        <v>13</v>
      </c>
      <c r="D660" t="s">
        <v>34</v>
      </c>
      <c r="E660" t="s">
        <v>15</v>
      </c>
      <c r="F660" s="6" t="s">
        <v>16</v>
      </c>
      <c r="G660" s="7" t="s">
        <v>16</v>
      </c>
      <c r="H660" s="7" t="s">
        <v>16</v>
      </c>
      <c r="I660" s="3" t="s">
        <v>1330</v>
      </c>
      <c r="J660" s="3" t="s">
        <v>22</v>
      </c>
      <c r="K660" s="4" t="s">
        <v>1230</v>
      </c>
    </row>
    <row r="661" spans="1:11" ht="32.25" customHeight="1" x14ac:dyDescent="0.35">
      <c r="A661" t="s">
        <v>715</v>
      </c>
      <c r="B661" s="8" t="s">
        <v>56</v>
      </c>
      <c r="C661" t="s">
        <v>13</v>
      </c>
      <c r="D661" t="s">
        <v>49</v>
      </c>
      <c r="E661" t="s">
        <v>50</v>
      </c>
      <c r="F661" s="6" t="s">
        <v>16</v>
      </c>
      <c r="G661" s="7" t="s">
        <v>16</v>
      </c>
      <c r="H661" s="7" t="s">
        <v>16</v>
      </c>
      <c r="I661" s="3" t="s">
        <v>1330</v>
      </c>
      <c r="J661" s="3" t="s">
        <v>16</v>
      </c>
      <c r="K661" s="4" t="s">
        <v>1469</v>
      </c>
    </row>
    <row r="662" spans="1:11" ht="32.25" customHeight="1" x14ac:dyDescent="0.35">
      <c r="A662" t="s">
        <v>716</v>
      </c>
      <c r="B662" s="5" t="s">
        <v>12</v>
      </c>
      <c r="C662" t="s">
        <v>13</v>
      </c>
      <c r="D662" t="s">
        <v>30</v>
      </c>
      <c r="E662" t="s">
        <v>31</v>
      </c>
      <c r="F662" s="6" t="s">
        <v>350</v>
      </c>
      <c r="G662" s="7" t="s">
        <v>351</v>
      </c>
      <c r="H662" s="7" t="s">
        <v>110</v>
      </c>
      <c r="I662" s="3" t="s">
        <v>1330</v>
      </c>
      <c r="J662" s="3" t="s">
        <v>22</v>
      </c>
      <c r="K662" s="4" t="s">
        <v>1748</v>
      </c>
    </row>
    <row r="663" spans="1:11" ht="32.25" customHeight="1" x14ac:dyDescent="0.35">
      <c r="A663" t="s">
        <v>717</v>
      </c>
      <c r="B663" s="5" t="s">
        <v>12</v>
      </c>
      <c r="C663" t="s">
        <v>13</v>
      </c>
      <c r="D663" t="s">
        <v>213</v>
      </c>
      <c r="E663" t="s">
        <v>214</v>
      </c>
      <c r="F663" s="6" t="s">
        <v>16</v>
      </c>
      <c r="G663" s="7" t="s">
        <v>16</v>
      </c>
      <c r="H663" s="7" t="s">
        <v>16</v>
      </c>
      <c r="I663" s="3" t="s">
        <v>1330</v>
      </c>
      <c r="J663" s="3" t="s">
        <v>43</v>
      </c>
      <c r="K663" s="4" t="s">
        <v>1575</v>
      </c>
    </row>
    <row r="664" spans="1:11" ht="32.25" customHeight="1" x14ac:dyDescent="0.35">
      <c r="A664" t="s">
        <v>718</v>
      </c>
      <c r="B664" s="5" t="s">
        <v>12</v>
      </c>
      <c r="C664" t="s">
        <v>13</v>
      </c>
      <c r="D664" t="s">
        <v>534</v>
      </c>
      <c r="E664" t="s">
        <v>719</v>
      </c>
      <c r="F664" s="6" t="s">
        <v>16</v>
      </c>
      <c r="G664" s="7" t="s">
        <v>16</v>
      </c>
      <c r="H664" s="7" t="s">
        <v>16</v>
      </c>
      <c r="I664" s="3" t="s">
        <v>16</v>
      </c>
      <c r="J664" s="3" t="s">
        <v>16</v>
      </c>
      <c r="K664" s="4" t="s">
        <v>1470</v>
      </c>
    </row>
    <row r="665" spans="1:11" ht="32.25" customHeight="1" x14ac:dyDescent="0.35">
      <c r="A665" t="s">
        <v>720</v>
      </c>
      <c r="B665" s="5" t="s">
        <v>12</v>
      </c>
      <c r="C665" t="s">
        <v>13</v>
      </c>
      <c r="D665" t="s">
        <v>721</v>
      </c>
      <c r="E665" t="s">
        <v>214</v>
      </c>
      <c r="F665" s="6" t="s">
        <v>722</v>
      </c>
      <c r="G665" s="7" t="s">
        <v>555</v>
      </c>
      <c r="H665" s="7" t="s">
        <v>16</v>
      </c>
      <c r="I665" s="3" t="s">
        <v>1330</v>
      </c>
      <c r="J665" s="3" t="s">
        <v>22</v>
      </c>
      <c r="K665" s="4" t="s">
        <v>1749</v>
      </c>
    </row>
    <row r="666" spans="1:11" ht="32.25" customHeight="1" x14ac:dyDescent="0.35">
      <c r="A666" t="s">
        <v>723</v>
      </c>
      <c r="B666" s="5" t="s">
        <v>12</v>
      </c>
      <c r="C666" t="s">
        <v>35</v>
      </c>
      <c r="D666" t="s">
        <v>213</v>
      </c>
      <c r="E666" t="s">
        <v>214</v>
      </c>
      <c r="F666" s="9" t="s">
        <v>99</v>
      </c>
      <c r="G666" s="7" t="s">
        <v>16</v>
      </c>
      <c r="H666" s="7" t="s">
        <v>16</v>
      </c>
      <c r="I666" s="3" t="s">
        <v>1330</v>
      </c>
      <c r="J666" s="3" t="s">
        <v>16</v>
      </c>
      <c r="K666" s="4" t="s">
        <v>1231</v>
      </c>
    </row>
    <row r="667" spans="1:11" ht="32.25" customHeight="1" x14ac:dyDescent="0.35">
      <c r="A667" t="s">
        <v>723</v>
      </c>
      <c r="B667" s="5" t="s">
        <v>20</v>
      </c>
      <c r="C667" t="s">
        <v>35</v>
      </c>
      <c r="D667" t="s">
        <v>44</v>
      </c>
      <c r="E667" t="s">
        <v>45</v>
      </c>
      <c r="F667" s="9" t="s">
        <v>99</v>
      </c>
      <c r="G667" s="7" t="s">
        <v>16</v>
      </c>
      <c r="H667" s="7" t="s">
        <v>16</v>
      </c>
      <c r="I667" s="3" t="s">
        <v>1330</v>
      </c>
      <c r="J667" s="3" t="s">
        <v>16</v>
      </c>
      <c r="K667" s="4" t="s">
        <v>1371</v>
      </c>
    </row>
    <row r="668" spans="1:11" ht="32.25" customHeight="1" x14ac:dyDescent="0.35">
      <c r="A668" t="s">
        <v>724</v>
      </c>
      <c r="B668" s="5" t="s">
        <v>48</v>
      </c>
      <c r="C668" t="s">
        <v>35</v>
      </c>
      <c r="D668" t="s">
        <v>725</v>
      </c>
      <c r="E668" t="s">
        <v>726</v>
      </c>
      <c r="F668" s="6" t="s">
        <v>16</v>
      </c>
      <c r="G668" s="7" t="s">
        <v>16</v>
      </c>
      <c r="H668" s="7" t="s">
        <v>16</v>
      </c>
      <c r="I668" s="3" t="s">
        <v>1330</v>
      </c>
      <c r="J668" s="3" t="s">
        <v>16</v>
      </c>
      <c r="K668" s="4" t="s">
        <v>1750</v>
      </c>
    </row>
    <row r="669" spans="1:11" ht="32.25" customHeight="1" x14ac:dyDescent="0.35">
      <c r="A669" t="s">
        <v>727</v>
      </c>
      <c r="B669" s="5" t="s">
        <v>12</v>
      </c>
      <c r="C669" t="s">
        <v>13</v>
      </c>
      <c r="D669" t="s">
        <v>34</v>
      </c>
      <c r="E669" t="s">
        <v>15</v>
      </c>
      <c r="F669" s="6" t="s">
        <v>728</v>
      </c>
      <c r="G669" s="7" t="s">
        <v>172</v>
      </c>
      <c r="H669" s="7" t="s">
        <v>729</v>
      </c>
      <c r="I669" s="3" t="s">
        <v>1330</v>
      </c>
      <c r="J669" s="3" t="s">
        <v>43</v>
      </c>
      <c r="K669" s="4" t="s">
        <v>1576</v>
      </c>
    </row>
    <row r="670" spans="1:11" ht="32.25" customHeight="1" x14ac:dyDescent="0.35">
      <c r="A670" t="s">
        <v>730</v>
      </c>
      <c r="B670" s="5" t="s">
        <v>12</v>
      </c>
      <c r="C670" t="s">
        <v>13</v>
      </c>
      <c r="D670" t="s">
        <v>30</v>
      </c>
      <c r="E670" t="s">
        <v>31</v>
      </c>
      <c r="F670" s="6" t="s">
        <v>16</v>
      </c>
      <c r="G670" s="7" t="s">
        <v>16</v>
      </c>
      <c r="H670" s="7" t="s">
        <v>16</v>
      </c>
      <c r="I670" s="3" t="s">
        <v>16</v>
      </c>
      <c r="J670" s="3" t="s">
        <v>16</v>
      </c>
      <c r="K670" s="4" t="s">
        <v>1751</v>
      </c>
    </row>
    <row r="671" spans="1:11" ht="32.25" customHeight="1" x14ac:dyDescent="0.35">
      <c r="A671" t="s">
        <v>731</v>
      </c>
      <c r="B671" s="8" t="s">
        <v>54</v>
      </c>
      <c r="C671" t="s">
        <v>35</v>
      </c>
      <c r="D671" t="s">
        <v>30</v>
      </c>
      <c r="E671" t="s">
        <v>31</v>
      </c>
      <c r="F671" s="6" t="s">
        <v>16</v>
      </c>
      <c r="G671" s="7" t="s">
        <v>16</v>
      </c>
      <c r="H671" s="7" t="s">
        <v>16</v>
      </c>
      <c r="I671" s="3" t="s">
        <v>1330</v>
      </c>
      <c r="J671" s="3" t="s">
        <v>16</v>
      </c>
      <c r="K671" s="4" t="s">
        <v>1232</v>
      </c>
    </row>
    <row r="672" spans="1:11" ht="32.25" customHeight="1" x14ac:dyDescent="0.35">
      <c r="A672" t="s">
        <v>732</v>
      </c>
      <c r="B672" s="5" t="s">
        <v>12</v>
      </c>
      <c r="C672" t="s">
        <v>35</v>
      </c>
      <c r="D672" t="s">
        <v>100</v>
      </c>
      <c r="E672" t="s">
        <v>101</v>
      </c>
      <c r="F672" s="6" t="s">
        <v>192</v>
      </c>
      <c r="G672" s="7" t="s">
        <v>193</v>
      </c>
      <c r="H672" s="7" t="s">
        <v>182</v>
      </c>
      <c r="I672" s="3" t="s">
        <v>1330</v>
      </c>
      <c r="J672" s="3" t="s">
        <v>22</v>
      </c>
      <c r="K672" s="4" t="s">
        <v>1752</v>
      </c>
    </row>
    <row r="673" spans="1:11" ht="32.25" customHeight="1" x14ac:dyDescent="0.35">
      <c r="A673" t="s">
        <v>733</v>
      </c>
      <c r="B673" s="5" t="s">
        <v>12</v>
      </c>
      <c r="C673" t="s">
        <v>35</v>
      </c>
      <c r="D673" t="s">
        <v>24</v>
      </c>
      <c r="E673" t="s">
        <v>166</v>
      </c>
      <c r="F673" s="6" t="s">
        <v>292</v>
      </c>
      <c r="G673" s="7" t="s">
        <v>140</v>
      </c>
      <c r="H673" s="7" t="s">
        <v>97</v>
      </c>
      <c r="I673" s="3" t="s">
        <v>1330</v>
      </c>
      <c r="J673" s="3" t="s">
        <v>80</v>
      </c>
      <c r="K673" s="4" t="s">
        <v>1356</v>
      </c>
    </row>
    <row r="674" spans="1:11" ht="32.25" customHeight="1" x14ac:dyDescent="0.35">
      <c r="A674" t="s">
        <v>734</v>
      </c>
      <c r="B674" s="5" t="s">
        <v>20</v>
      </c>
      <c r="C674" t="s">
        <v>35</v>
      </c>
      <c r="D674" t="s">
        <v>296</v>
      </c>
      <c r="E674" t="s">
        <v>297</v>
      </c>
      <c r="F674" s="6" t="s">
        <v>16</v>
      </c>
      <c r="G674" s="7" t="s">
        <v>16</v>
      </c>
      <c r="H674" s="7" t="s">
        <v>16</v>
      </c>
      <c r="I674" s="3" t="s">
        <v>16</v>
      </c>
      <c r="J674" s="3" t="s">
        <v>16</v>
      </c>
      <c r="K674" s="4" t="s">
        <v>1577</v>
      </c>
    </row>
    <row r="675" spans="1:11" ht="32.25" customHeight="1" x14ac:dyDescent="0.35">
      <c r="A675" t="s">
        <v>735</v>
      </c>
      <c r="B675" s="8" t="s">
        <v>56</v>
      </c>
      <c r="C675" t="s">
        <v>13</v>
      </c>
      <c r="D675" t="s">
        <v>34</v>
      </c>
      <c r="E675" t="s">
        <v>15</v>
      </c>
      <c r="F675" s="6" t="s">
        <v>16</v>
      </c>
      <c r="G675" s="7" t="s">
        <v>16</v>
      </c>
      <c r="H675" s="7" t="s">
        <v>16</v>
      </c>
      <c r="I675" s="3" t="s">
        <v>16</v>
      </c>
      <c r="J675" s="3" t="s">
        <v>16</v>
      </c>
      <c r="K675" s="4" t="s">
        <v>1471</v>
      </c>
    </row>
    <row r="676" spans="1:11" ht="32.25" customHeight="1" x14ac:dyDescent="0.35">
      <c r="A676" t="s">
        <v>736</v>
      </c>
      <c r="B676" s="5" t="s">
        <v>12</v>
      </c>
      <c r="C676" t="s">
        <v>13</v>
      </c>
      <c r="D676" t="s">
        <v>18</v>
      </c>
      <c r="E676" t="s">
        <v>19</v>
      </c>
      <c r="F676" s="6" t="s">
        <v>16</v>
      </c>
      <c r="G676" s="7" t="s">
        <v>16</v>
      </c>
      <c r="H676" s="7" t="s">
        <v>16</v>
      </c>
      <c r="I676" s="3" t="s">
        <v>1330</v>
      </c>
      <c r="J676" s="3" t="s">
        <v>16</v>
      </c>
      <c r="K676" s="4" t="s">
        <v>1753</v>
      </c>
    </row>
    <row r="677" spans="1:11" ht="32.25" customHeight="1" x14ac:dyDescent="0.35">
      <c r="A677" t="s">
        <v>737</v>
      </c>
      <c r="B677" s="5" t="s">
        <v>12</v>
      </c>
      <c r="C677" t="s">
        <v>13</v>
      </c>
      <c r="D677" t="s">
        <v>30</v>
      </c>
      <c r="E677" t="s">
        <v>31</v>
      </c>
      <c r="F677" s="6" t="s">
        <v>16</v>
      </c>
      <c r="G677" s="7" t="s">
        <v>16</v>
      </c>
      <c r="H677" s="7" t="s">
        <v>16</v>
      </c>
      <c r="I677" s="3" t="s">
        <v>1330</v>
      </c>
      <c r="J677" s="3" t="s">
        <v>16</v>
      </c>
      <c r="K677" s="4" t="s">
        <v>1817</v>
      </c>
    </row>
    <row r="678" spans="1:11" ht="32.25" customHeight="1" x14ac:dyDescent="0.35">
      <c r="A678" t="s">
        <v>737</v>
      </c>
      <c r="B678" s="5" t="s">
        <v>12</v>
      </c>
      <c r="C678" t="s">
        <v>13</v>
      </c>
      <c r="D678" t="s">
        <v>259</v>
      </c>
      <c r="E678" t="s">
        <v>118</v>
      </c>
      <c r="F678" s="6" t="s">
        <v>16</v>
      </c>
      <c r="G678" s="7" t="s">
        <v>16</v>
      </c>
      <c r="H678" s="7" t="s">
        <v>16</v>
      </c>
      <c r="I678" s="3" t="s">
        <v>1330</v>
      </c>
      <c r="J678" s="3" t="s">
        <v>16</v>
      </c>
      <c r="K678" s="4" t="s">
        <v>1853</v>
      </c>
    </row>
    <row r="679" spans="1:11" ht="32.25" customHeight="1" x14ac:dyDescent="0.35">
      <c r="A679" t="s">
        <v>738</v>
      </c>
      <c r="B679" s="5" t="s">
        <v>12</v>
      </c>
      <c r="C679" t="s">
        <v>13</v>
      </c>
      <c r="D679" t="s">
        <v>151</v>
      </c>
      <c r="E679" t="s">
        <v>40</v>
      </c>
      <c r="F679" s="9" t="s">
        <v>99</v>
      </c>
      <c r="G679" s="7" t="s">
        <v>16</v>
      </c>
      <c r="H679" s="7" t="s">
        <v>16</v>
      </c>
      <c r="I679" s="3" t="s">
        <v>1330</v>
      </c>
      <c r="J679" s="3" t="s">
        <v>16</v>
      </c>
      <c r="K679" s="4" t="s">
        <v>1754</v>
      </c>
    </row>
    <row r="680" spans="1:11" ht="32.25" customHeight="1" x14ac:dyDescent="0.35">
      <c r="A680" t="s">
        <v>739</v>
      </c>
      <c r="B680" s="5" t="s">
        <v>12</v>
      </c>
      <c r="C680" t="s">
        <v>13</v>
      </c>
      <c r="D680" t="s">
        <v>30</v>
      </c>
      <c r="E680" t="s">
        <v>31</v>
      </c>
      <c r="F680" s="6" t="s">
        <v>16</v>
      </c>
      <c r="G680" s="7" t="s">
        <v>16</v>
      </c>
      <c r="H680" s="7" t="s">
        <v>16</v>
      </c>
      <c r="I680" s="3" t="s">
        <v>1330</v>
      </c>
      <c r="J680" s="3" t="s">
        <v>16</v>
      </c>
      <c r="K680" s="4" t="s">
        <v>1472</v>
      </c>
    </row>
    <row r="681" spans="1:11" ht="32.25" customHeight="1" x14ac:dyDescent="0.35">
      <c r="A681" t="s">
        <v>740</v>
      </c>
      <c r="B681" s="5" t="s">
        <v>12</v>
      </c>
      <c r="C681" t="s">
        <v>35</v>
      </c>
      <c r="D681" t="s">
        <v>213</v>
      </c>
      <c r="E681" t="s">
        <v>214</v>
      </c>
      <c r="F681" s="6" t="s">
        <v>16</v>
      </c>
      <c r="G681" s="7" t="s">
        <v>16</v>
      </c>
      <c r="H681" s="7" t="s">
        <v>16</v>
      </c>
      <c r="I681" s="3" t="s">
        <v>16</v>
      </c>
      <c r="J681" s="3" t="s">
        <v>16</v>
      </c>
      <c r="K681" s="4" t="s">
        <v>1896</v>
      </c>
    </row>
    <row r="682" spans="1:11" ht="32.25" customHeight="1" x14ac:dyDescent="0.35">
      <c r="A682" t="s">
        <v>741</v>
      </c>
      <c r="B682" s="5" t="s">
        <v>12</v>
      </c>
      <c r="C682" t="s">
        <v>35</v>
      </c>
      <c r="D682" t="s">
        <v>14</v>
      </c>
      <c r="E682" t="s">
        <v>15</v>
      </c>
      <c r="F682" s="6" t="s">
        <v>16</v>
      </c>
      <c r="G682" s="7" t="s">
        <v>16</v>
      </c>
      <c r="H682" s="7" t="s">
        <v>16</v>
      </c>
      <c r="I682" s="3" t="s">
        <v>16</v>
      </c>
      <c r="J682" s="3" t="s">
        <v>16</v>
      </c>
      <c r="K682" s="4" t="s">
        <v>1818</v>
      </c>
    </row>
    <row r="683" spans="1:11" ht="32.25" customHeight="1" x14ac:dyDescent="0.35">
      <c r="A683" t="s">
        <v>742</v>
      </c>
      <c r="B683" s="5" t="s">
        <v>12</v>
      </c>
      <c r="C683" t="s">
        <v>35</v>
      </c>
      <c r="D683" t="s">
        <v>30</v>
      </c>
      <c r="E683" t="s">
        <v>31</v>
      </c>
      <c r="F683" s="6" t="s">
        <v>16</v>
      </c>
      <c r="G683" s="7" t="s">
        <v>16</v>
      </c>
      <c r="H683" s="7" t="s">
        <v>16</v>
      </c>
      <c r="I683" s="3" t="s">
        <v>16</v>
      </c>
      <c r="J683" s="3" t="s">
        <v>16</v>
      </c>
      <c r="K683" s="4" t="s">
        <v>1233</v>
      </c>
    </row>
    <row r="684" spans="1:11" ht="32.25" customHeight="1" x14ac:dyDescent="0.35">
      <c r="A684" t="s">
        <v>743</v>
      </c>
      <c r="B684" s="5" t="s">
        <v>12</v>
      </c>
      <c r="C684" t="s">
        <v>13</v>
      </c>
      <c r="D684" t="s">
        <v>30</v>
      </c>
      <c r="E684" t="s">
        <v>31</v>
      </c>
      <c r="F684" s="6" t="s">
        <v>16</v>
      </c>
      <c r="G684" s="7" t="s">
        <v>16</v>
      </c>
      <c r="H684" s="7" t="s">
        <v>16</v>
      </c>
      <c r="I684" s="3" t="s">
        <v>16</v>
      </c>
      <c r="J684" s="3" t="s">
        <v>16</v>
      </c>
      <c r="K684" s="4" t="s">
        <v>1578</v>
      </c>
    </row>
    <row r="685" spans="1:11" ht="32.25" customHeight="1" x14ac:dyDescent="0.35">
      <c r="A685" t="s">
        <v>744</v>
      </c>
      <c r="B685" s="5" t="s">
        <v>20</v>
      </c>
      <c r="C685" t="s">
        <v>13</v>
      </c>
      <c r="D685" t="s">
        <v>14</v>
      </c>
      <c r="E685" t="s">
        <v>15</v>
      </c>
      <c r="F685" s="6" t="s">
        <v>173</v>
      </c>
      <c r="G685" s="7" t="s">
        <v>173</v>
      </c>
      <c r="H685" s="7" t="s">
        <v>16</v>
      </c>
      <c r="I685" s="3" t="s">
        <v>1330</v>
      </c>
      <c r="J685" s="3" t="s">
        <v>22</v>
      </c>
      <c r="K685" s="4" t="s">
        <v>1234</v>
      </c>
    </row>
    <row r="686" spans="1:11" ht="32.25" customHeight="1" x14ac:dyDescent="0.35">
      <c r="A686" t="s">
        <v>744</v>
      </c>
      <c r="B686" s="5" t="s">
        <v>55</v>
      </c>
      <c r="C686" t="s">
        <v>13</v>
      </c>
      <c r="D686" t="s">
        <v>24</v>
      </c>
      <c r="E686" t="s">
        <v>31</v>
      </c>
      <c r="F686" s="2" t="s">
        <v>745</v>
      </c>
      <c r="G686" t="s">
        <v>121</v>
      </c>
      <c r="H686" s="7" t="s">
        <v>305</v>
      </c>
      <c r="I686" s="3" t="s">
        <v>1330</v>
      </c>
      <c r="J686" s="3" t="s">
        <v>22</v>
      </c>
      <c r="K686" s="4" t="s">
        <v>1235</v>
      </c>
    </row>
    <row r="687" spans="1:11" ht="32.25" customHeight="1" x14ac:dyDescent="0.35">
      <c r="A687" t="s">
        <v>746</v>
      </c>
      <c r="B687" s="8" t="s">
        <v>56</v>
      </c>
      <c r="C687" t="s">
        <v>35</v>
      </c>
      <c r="D687" t="s">
        <v>30</v>
      </c>
      <c r="E687" t="s">
        <v>31</v>
      </c>
      <c r="F687" s="6" t="s">
        <v>16</v>
      </c>
      <c r="G687" s="7" t="s">
        <v>16</v>
      </c>
      <c r="H687" s="7" t="s">
        <v>16</v>
      </c>
      <c r="I687" s="3" t="s">
        <v>1330</v>
      </c>
      <c r="J687" s="3" t="s">
        <v>16</v>
      </c>
      <c r="K687" s="4" t="s">
        <v>1755</v>
      </c>
    </row>
    <row r="688" spans="1:11" ht="32.25" customHeight="1" x14ac:dyDescent="0.35">
      <c r="A688" t="s">
        <v>746</v>
      </c>
      <c r="B688" s="5" t="s">
        <v>56</v>
      </c>
      <c r="C688" t="s">
        <v>13</v>
      </c>
      <c r="D688" t="s">
        <v>30</v>
      </c>
      <c r="E688" t="s">
        <v>31</v>
      </c>
      <c r="F688" s="6" t="s">
        <v>16</v>
      </c>
      <c r="G688" s="7" t="s">
        <v>16</v>
      </c>
      <c r="H688" s="7" t="s">
        <v>16</v>
      </c>
      <c r="I688" s="3" t="s">
        <v>1330</v>
      </c>
      <c r="J688" s="3" t="s">
        <v>16</v>
      </c>
      <c r="K688" s="4" t="s">
        <v>1236</v>
      </c>
    </row>
    <row r="689" spans="1:11" ht="32.25" customHeight="1" x14ac:dyDescent="0.35">
      <c r="A689" t="s">
        <v>747</v>
      </c>
      <c r="B689" s="5" t="s">
        <v>12</v>
      </c>
      <c r="C689" t="s">
        <v>13</v>
      </c>
      <c r="D689" t="s">
        <v>30</v>
      </c>
      <c r="E689" t="s">
        <v>31</v>
      </c>
      <c r="F689" s="6" t="s">
        <v>748</v>
      </c>
      <c r="G689" s="7" t="s">
        <v>172</v>
      </c>
      <c r="H689" s="7" t="s">
        <v>749</v>
      </c>
      <c r="I689" s="3" t="s">
        <v>1330</v>
      </c>
      <c r="J689" s="3" t="s">
        <v>22</v>
      </c>
      <c r="K689" s="4" t="s">
        <v>1237</v>
      </c>
    </row>
    <row r="690" spans="1:11" ht="32.25" customHeight="1" x14ac:dyDescent="0.35">
      <c r="A690" t="s">
        <v>750</v>
      </c>
      <c r="B690" s="5" t="s">
        <v>12</v>
      </c>
      <c r="C690" t="s">
        <v>13</v>
      </c>
      <c r="D690" t="s">
        <v>14</v>
      </c>
      <c r="E690" t="s">
        <v>15</v>
      </c>
      <c r="F690" s="6" t="s">
        <v>16</v>
      </c>
      <c r="G690" s="7" t="s">
        <v>16</v>
      </c>
      <c r="H690" s="7" t="s">
        <v>16</v>
      </c>
      <c r="I690" s="3" t="s">
        <v>1330</v>
      </c>
      <c r="J690" s="3" t="s">
        <v>16</v>
      </c>
      <c r="K690" s="4" t="s">
        <v>1756</v>
      </c>
    </row>
    <row r="691" spans="1:11" ht="32.25" customHeight="1" x14ac:dyDescent="0.35">
      <c r="A691" t="s">
        <v>751</v>
      </c>
      <c r="B691" s="5" t="s">
        <v>12</v>
      </c>
      <c r="C691" t="s">
        <v>13</v>
      </c>
      <c r="D691" t="s">
        <v>44</v>
      </c>
      <c r="E691" t="s">
        <v>45</v>
      </c>
      <c r="F691" s="6" t="s">
        <v>752</v>
      </c>
      <c r="G691" s="7" t="s">
        <v>431</v>
      </c>
      <c r="H691" s="7" t="s">
        <v>97</v>
      </c>
      <c r="I691" s="3" t="s">
        <v>1330</v>
      </c>
      <c r="J691" s="3" t="s">
        <v>16</v>
      </c>
      <c r="K691" s="4" t="s">
        <v>1757</v>
      </c>
    </row>
    <row r="692" spans="1:11" ht="32.25" customHeight="1" x14ac:dyDescent="0.35">
      <c r="A692" t="s">
        <v>753</v>
      </c>
      <c r="B692" s="5" t="s">
        <v>21</v>
      </c>
      <c r="C692" t="s">
        <v>13</v>
      </c>
      <c r="D692" t="s">
        <v>34</v>
      </c>
      <c r="E692" t="s">
        <v>15</v>
      </c>
      <c r="F692" s="6" t="s">
        <v>754</v>
      </c>
      <c r="G692" s="7" t="s">
        <v>382</v>
      </c>
      <c r="H692" s="7" t="s">
        <v>377</v>
      </c>
      <c r="I692" s="3" t="s">
        <v>1330</v>
      </c>
      <c r="J692" s="3" t="s">
        <v>22</v>
      </c>
      <c r="K692" s="4" t="s">
        <v>1238</v>
      </c>
    </row>
    <row r="693" spans="1:11" ht="32.25" customHeight="1" x14ac:dyDescent="0.35">
      <c r="A693" t="s">
        <v>755</v>
      </c>
      <c r="B693" s="5" t="s">
        <v>12</v>
      </c>
      <c r="C693" t="s">
        <v>13</v>
      </c>
      <c r="D693" t="s">
        <v>44</v>
      </c>
      <c r="E693" t="s">
        <v>45</v>
      </c>
      <c r="F693" s="6" t="s">
        <v>16</v>
      </c>
      <c r="G693" s="7" t="s">
        <v>16</v>
      </c>
      <c r="H693" s="7" t="s">
        <v>16</v>
      </c>
      <c r="I693" s="3" t="s">
        <v>16</v>
      </c>
      <c r="J693" s="3" t="s">
        <v>16</v>
      </c>
      <c r="K693" s="4" t="s">
        <v>1579</v>
      </c>
    </row>
    <row r="694" spans="1:11" ht="32.25" customHeight="1" x14ac:dyDescent="0.35">
      <c r="A694" t="s">
        <v>756</v>
      </c>
      <c r="B694" s="5" t="s">
        <v>12</v>
      </c>
      <c r="C694" t="s">
        <v>35</v>
      </c>
      <c r="D694" t="s">
        <v>34</v>
      </c>
      <c r="E694" t="s">
        <v>15</v>
      </c>
      <c r="F694" s="6" t="s">
        <v>16</v>
      </c>
      <c r="G694" s="7" t="s">
        <v>16</v>
      </c>
      <c r="H694" s="7" t="s">
        <v>16</v>
      </c>
      <c r="I694" s="3" t="s">
        <v>1330</v>
      </c>
      <c r="J694" s="3" t="s">
        <v>16</v>
      </c>
      <c r="K694" s="4" t="s">
        <v>1758</v>
      </c>
    </row>
    <row r="695" spans="1:11" ht="32.25" customHeight="1" x14ac:dyDescent="0.35">
      <c r="A695" t="s">
        <v>757</v>
      </c>
      <c r="B695" s="5" t="s">
        <v>12</v>
      </c>
      <c r="C695" t="s">
        <v>35</v>
      </c>
      <c r="D695" t="s">
        <v>30</v>
      </c>
      <c r="E695" t="s">
        <v>31</v>
      </c>
      <c r="F695" s="6" t="s">
        <v>16</v>
      </c>
      <c r="G695" s="7" t="s">
        <v>16</v>
      </c>
      <c r="H695" s="7" t="s">
        <v>16</v>
      </c>
      <c r="I695" s="3" t="s">
        <v>1330</v>
      </c>
      <c r="J695" s="3" t="s">
        <v>16</v>
      </c>
      <c r="K695" s="4" t="s">
        <v>1580</v>
      </c>
    </row>
    <row r="696" spans="1:11" ht="32.25" customHeight="1" x14ac:dyDescent="0.35">
      <c r="A696" t="s">
        <v>757</v>
      </c>
      <c r="B696" s="5" t="s">
        <v>12</v>
      </c>
      <c r="C696" t="s">
        <v>13</v>
      </c>
      <c r="D696" t="s">
        <v>49</v>
      </c>
      <c r="E696" t="s">
        <v>50</v>
      </c>
      <c r="F696" s="6" t="s">
        <v>16</v>
      </c>
      <c r="G696" s="7" t="s">
        <v>16</v>
      </c>
      <c r="H696" s="7" t="s">
        <v>16</v>
      </c>
      <c r="I696" s="3" t="s">
        <v>1330</v>
      </c>
      <c r="J696" s="3" t="s">
        <v>16</v>
      </c>
      <c r="K696" s="4" t="s">
        <v>1239</v>
      </c>
    </row>
    <row r="697" spans="1:11" ht="32.25" customHeight="1" x14ac:dyDescent="0.35">
      <c r="A697" t="s">
        <v>757</v>
      </c>
      <c r="B697" s="5" t="s">
        <v>20</v>
      </c>
      <c r="C697" t="s">
        <v>35</v>
      </c>
      <c r="D697" t="s">
        <v>18</v>
      </c>
      <c r="E697" t="s">
        <v>19</v>
      </c>
      <c r="F697" s="6" t="s">
        <v>16</v>
      </c>
      <c r="G697" s="7" t="s">
        <v>16</v>
      </c>
      <c r="H697" s="7" t="s">
        <v>16</v>
      </c>
      <c r="I697" s="3" t="s">
        <v>1330</v>
      </c>
      <c r="J697" s="3" t="s">
        <v>16</v>
      </c>
      <c r="K697" s="4" t="s">
        <v>1868</v>
      </c>
    </row>
    <row r="698" spans="1:11" ht="32.25" customHeight="1" x14ac:dyDescent="0.35">
      <c r="A698" t="s">
        <v>757</v>
      </c>
      <c r="B698" s="5" t="s">
        <v>94</v>
      </c>
      <c r="C698" t="s">
        <v>13</v>
      </c>
      <c r="D698" t="s">
        <v>30</v>
      </c>
      <c r="E698" t="s">
        <v>31</v>
      </c>
      <c r="F698" s="6" t="s">
        <v>16</v>
      </c>
      <c r="G698" s="7" t="s">
        <v>16</v>
      </c>
      <c r="H698" s="7" t="s">
        <v>16</v>
      </c>
      <c r="I698" s="3" t="s">
        <v>1330</v>
      </c>
      <c r="J698" s="3" t="s">
        <v>22</v>
      </c>
      <c r="K698" s="4" t="s">
        <v>1581</v>
      </c>
    </row>
    <row r="699" spans="1:11" ht="32.25" customHeight="1" x14ac:dyDescent="0.35">
      <c r="A699" t="s">
        <v>758</v>
      </c>
      <c r="B699" s="5" t="s">
        <v>12</v>
      </c>
      <c r="C699" t="s">
        <v>13</v>
      </c>
      <c r="D699" t="s">
        <v>30</v>
      </c>
      <c r="E699" t="s">
        <v>31</v>
      </c>
      <c r="F699" s="6" t="s">
        <v>16</v>
      </c>
      <c r="G699" s="7" t="s">
        <v>16</v>
      </c>
      <c r="H699" s="7" t="s">
        <v>16</v>
      </c>
      <c r="I699" s="3" t="s">
        <v>16</v>
      </c>
      <c r="J699" s="3" t="s">
        <v>16</v>
      </c>
      <c r="K699" s="4" t="s">
        <v>1240</v>
      </c>
    </row>
    <row r="700" spans="1:11" ht="32.25" customHeight="1" x14ac:dyDescent="0.35">
      <c r="A700" t="s">
        <v>758</v>
      </c>
      <c r="B700" s="5" t="s">
        <v>12</v>
      </c>
      <c r="C700" t="s">
        <v>13</v>
      </c>
      <c r="D700" t="s">
        <v>30</v>
      </c>
      <c r="E700" t="s">
        <v>31</v>
      </c>
      <c r="F700" s="6" t="s">
        <v>16</v>
      </c>
      <c r="G700" s="7" t="s">
        <v>16</v>
      </c>
      <c r="H700" s="7" t="s">
        <v>16</v>
      </c>
      <c r="I700" s="3" t="s">
        <v>16</v>
      </c>
      <c r="J700" s="3" t="s">
        <v>16</v>
      </c>
      <c r="K700" s="4" t="s">
        <v>1241</v>
      </c>
    </row>
    <row r="701" spans="1:11" ht="32.25" customHeight="1" x14ac:dyDescent="0.35">
      <c r="A701" t="s">
        <v>758</v>
      </c>
      <c r="B701" s="5" t="s">
        <v>20</v>
      </c>
      <c r="C701" t="s">
        <v>13</v>
      </c>
      <c r="D701" t="s">
        <v>30</v>
      </c>
      <c r="E701" t="s">
        <v>31</v>
      </c>
      <c r="F701" s="6" t="s">
        <v>16</v>
      </c>
      <c r="G701" s="7" t="s">
        <v>16</v>
      </c>
      <c r="H701" s="7" t="s">
        <v>16</v>
      </c>
      <c r="I701" s="3" t="s">
        <v>16</v>
      </c>
      <c r="J701" s="3" t="s">
        <v>16</v>
      </c>
      <c r="K701" s="4" t="s">
        <v>1357</v>
      </c>
    </row>
    <row r="702" spans="1:11" ht="32.25" customHeight="1" x14ac:dyDescent="0.35">
      <c r="A702" t="s">
        <v>759</v>
      </c>
      <c r="B702" s="5" t="s">
        <v>12</v>
      </c>
      <c r="C702" t="s">
        <v>35</v>
      </c>
      <c r="D702" t="s">
        <v>44</v>
      </c>
      <c r="E702" t="s">
        <v>45</v>
      </c>
      <c r="F702" s="6" t="s">
        <v>760</v>
      </c>
      <c r="G702" s="7" t="s">
        <v>172</v>
      </c>
      <c r="H702" s="7" t="s">
        <v>631</v>
      </c>
      <c r="I702" s="3" t="s">
        <v>1330</v>
      </c>
      <c r="J702" s="3" t="s">
        <v>16</v>
      </c>
      <c r="K702" s="4" t="s">
        <v>1473</v>
      </c>
    </row>
    <row r="703" spans="1:11" ht="32.25" customHeight="1" x14ac:dyDescent="0.35">
      <c r="A703" t="s">
        <v>759</v>
      </c>
      <c r="B703" s="5" t="s">
        <v>12</v>
      </c>
      <c r="C703" t="s">
        <v>13</v>
      </c>
      <c r="D703" t="s">
        <v>44</v>
      </c>
      <c r="E703" t="s">
        <v>45</v>
      </c>
      <c r="F703" s="6" t="s">
        <v>761</v>
      </c>
      <c r="G703" s="7" t="s">
        <v>91</v>
      </c>
      <c r="H703" s="7" t="s">
        <v>173</v>
      </c>
      <c r="I703" s="3" t="s">
        <v>1330</v>
      </c>
      <c r="J703" s="3" t="s">
        <v>16</v>
      </c>
      <c r="K703" s="4" t="s">
        <v>1242</v>
      </c>
    </row>
    <row r="704" spans="1:11" ht="32.25" customHeight="1" x14ac:dyDescent="0.35">
      <c r="A704" t="s">
        <v>759</v>
      </c>
      <c r="B704" s="5" t="s">
        <v>12</v>
      </c>
      <c r="C704" t="s">
        <v>35</v>
      </c>
      <c r="D704" t="s">
        <v>30</v>
      </c>
      <c r="E704" t="s">
        <v>31</v>
      </c>
      <c r="F704" s="6" t="s">
        <v>762</v>
      </c>
      <c r="G704" s="7" t="s">
        <v>96</v>
      </c>
      <c r="H704" s="7" t="s">
        <v>28</v>
      </c>
      <c r="I704" s="3" t="s">
        <v>1330</v>
      </c>
      <c r="J704" s="3" t="s">
        <v>16</v>
      </c>
      <c r="K704" s="4" t="s">
        <v>1243</v>
      </c>
    </row>
    <row r="705" spans="1:11" ht="32.25" customHeight="1" x14ac:dyDescent="0.35">
      <c r="A705" t="s">
        <v>763</v>
      </c>
      <c r="B705" s="5" t="s">
        <v>12</v>
      </c>
      <c r="C705" t="s">
        <v>13</v>
      </c>
      <c r="D705" t="s">
        <v>14</v>
      </c>
      <c r="E705" t="s">
        <v>15</v>
      </c>
      <c r="F705" s="6" t="s">
        <v>16</v>
      </c>
      <c r="G705" s="7" t="s">
        <v>16</v>
      </c>
      <c r="H705" s="7" t="s">
        <v>16</v>
      </c>
      <c r="I705" s="3" t="s">
        <v>1330</v>
      </c>
      <c r="J705" s="3" t="s">
        <v>16</v>
      </c>
      <c r="K705" s="4" t="s">
        <v>1756</v>
      </c>
    </row>
    <row r="706" spans="1:11" ht="32.25" customHeight="1" x14ac:dyDescent="0.35">
      <c r="A706" t="s">
        <v>764</v>
      </c>
      <c r="B706" s="5" t="s">
        <v>20</v>
      </c>
      <c r="C706" t="s">
        <v>13</v>
      </c>
      <c r="D706" t="s">
        <v>30</v>
      </c>
      <c r="E706" t="s">
        <v>31</v>
      </c>
      <c r="F706" s="6" t="s">
        <v>765</v>
      </c>
      <c r="G706" s="7" t="s">
        <v>766</v>
      </c>
      <c r="H706" s="7" t="s">
        <v>767</v>
      </c>
      <c r="I706" s="3" t="s">
        <v>1330</v>
      </c>
      <c r="J706" s="3" t="s">
        <v>22</v>
      </c>
      <c r="K706" s="4" t="s">
        <v>1582</v>
      </c>
    </row>
    <row r="707" spans="1:11" ht="32.25" customHeight="1" x14ac:dyDescent="0.35">
      <c r="A707" t="s">
        <v>768</v>
      </c>
      <c r="B707" s="5" t="s">
        <v>12</v>
      </c>
      <c r="C707" t="s">
        <v>35</v>
      </c>
      <c r="D707" t="s">
        <v>769</v>
      </c>
      <c r="E707" t="s">
        <v>15</v>
      </c>
      <c r="F707" s="6" t="s">
        <v>16</v>
      </c>
      <c r="G707" s="7" t="s">
        <v>16</v>
      </c>
      <c r="H707" s="7" t="s">
        <v>16</v>
      </c>
      <c r="I707" s="3" t="s">
        <v>1330</v>
      </c>
      <c r="J707" s="3" t="s">
        <v>43</v>
      </c>
      <c r="K707" s="4" t="s">
        <v>1759</v>
      </c>
    </row>
    <row r="708" spans="1:11" ht="32.25" customHeight="1" x14ac:dyDescent="0.35">
      <c r="A708" t="s">
        <v>770</v>
      </c>
      <c r="B708" s="5" t="s">
        <v>12</v>
      </c>
      <c r="C708" t="s">
        <v>13</v>
      </c>
      <c r="D708" t="s">
        <v>176</v>
      </c>
      <c r="E708" t="s">
        <v>40</v>
      </c>
      <c r="F708" s="6" t="s">
        <v>771</v>
      </c>
      <c r="G708" s="7" t="s">
        <v>771</v>
      </c>
      <c r="H708" s="7" t="s">
        <v>772</v>
      </c>
      <c r="I708" s="3" t="s">
        <v>1330</v>
      </c>
      <c r="J708" s="3" t="s">
        <v>22</v>
      </c>
      <c r="K708" s="4" t="s">
        <v>1474</v>
      </c>
    </row>
    <row r="709" spans="1:11" ht="32.25" customHeight="1" x14ac:dyDescent="0.35">
      <c r="A709" t="s">
        <v>773</v>
      </c>
      <c r="B709" s="5" t="s">
        <v>12</v>
      </c>
      <c r="C709" t="s">
        <v>13</v>
      </c>
      <c r="D709" t="s">
        <v>24</v>
      </c>
      <c r="E709" t="s">
        <v>84</v>
      </c>
      <c r="F709" s="6" t="s">
        <v>16</v>
      </c>
      <c r="G709" s="7" t="s">
        <v>16</v>
      </c>
      <c r="H709" s="7" t="s">
        <v>16</v>
      </c>
      <c r="I709" s="3" t="s">
        <v>16</v>
      </c>
      <c r="J709" s="3" t="s">
        <v>16</v>
      </c>
      <c r="K709" s="4" t="s">
        <v>1244</v>
      </c>
    </row>
    <row r="710" spans="1:11" ht="32.25" customHeight="1" x14ac:dyDescent="0.35">
      <c r="A710" t="s">
        <v>774</v>
      </c>
      <c r="B710" s="5" t="s">
        <v>20</v>
      </c>
      <c r="C710" t="s">
        <v>13</v>
      </c>
      <c r="D710" t="s">
        <v>24</v>
      </c>
      <c r="E710" t="s">
        <v>16</v>
      </c>
      <c r="F710" s="6" t="s">
        <v>775</v>
      </c>
      <c r="G710" s="7" t="s">
        <v>59</v>
      </c>
      <c r="H710" s="7" t="s">
        <v>767</v>
      </c>
      <c r="I710" s="3" t="s">
        <v>1330</v>
      </c>
      <c r="J710" s="3" t="s">
        <v>22</v>
      </c>
      <c r="K710" s="4" t="s">
        <v>1245</v>
      </c>
    </row>
    <row r="711" spans="1:11" ht="32.25" customHeight="1" x14ac:dyDescent="0.35">
      <c r="A711" t="s">
        <v>776</v>
      </c>
      <c r="B711" s="5" t="s">
        <v>12</v>
      </c>
      <c r="C711" t="s">
        <v>13</v>
      </c>
      <c r="D711" t="s">
        <v>44</v>
      </c>
      <c r="E711" t="s">
        <v>45</v>
      </c>
      <c r="F711" s="6" t="s">
        <v>16</v>
      </c>
      <c r="G711" s="7" t="s">
        <v>16</v>
      </c>
      <c r="H711" s="7" t="s">
        <v>16</v>
      </c>
      <c r="I711" s="3" t="s">
        <v>1330</v>
      </c>
      <c r="J711" s="3" t="s">
        <v>16</v>
      </c>
      <c r="K711" s="4" t="s">
        <v>1760</v>
      </c>
    </row>
    <row r="712" spans="1:11" ht="32.25" customHeight="1" x14ac:dyDescent="0.35">
      <c r="A712" t="s">
        <v>776</v>
      </c>
      <c r="B712" s="5" t="s">
        <v>12</v>
      </c>
      <c r="C712" t="s">
        <v>13</v>
      </c>
      <c r="D712" t="s">
        <v>30</v>
      </c>
      <c r="E712" t="s">
        <v>31</v>
      </c>
      <c r="F712" s="6" t="s">
        <v>16</v>
      </c>
      <c r="G712" s="7" t="s">
        <v>16</v>
      </c>
      <c r="H712" s="7" t="s">
        <v>16</v>
      </c>
      <c r="I712" s="3" t="s">
        <v>1330</v>
      </c>
      <c r="J712" s="3" t="s">
        <v>16</v>
      </c>
      <c r="K712" s="4" t="s">
        <v>1869</v>
      </c>
    </row>
    <row r="713" spans="1:11" ht="32.25" customHeight="1" x14ac:dyDescent="0.35">
      <c r="A713" t="s">
        <v>776</v>
      </c>
      <c r="B713" s="5" t="s">
        <v>20</v>
      </c>
      <c r="C713" t="s">
        <v>13</v>
      </c>
      <c r="D713" t="s">
        <v>44</v>
      </c>
      <c r="E713" t="s">
        <v>45</v>
      </c>
      <c r="F713" s="6" t="s">
        <v>16</v>
      </c>
      <c r="G713" s="7" t="s">
        <v>16</v>
      </c>
      <c r="H713" s="7" t="s">
        <v>16</v>
      </c>
      <c r="I713" s="3" t="s">
        <v>1330</v>
      </c>
      <c r="J713" s="3" t="s">
        <v>16</v>
      </c>
      <c r="K713" s="4" t="s">
        <v>1246</v>
      </c>
    </row>
    <row r="714" spans="1:11" ht="32.25" customHeight="1" x14ac:dyDescent="0.35">
      <c r="A714" t="s">
        <v>777</v>
      </c>
      <c r="B714" s="5" t="s">
        <v>12</v>
      </c>
      <c r="C714" t="s">
        <v>13</v>
      </c>
      <c r="D714" t="s">
        <v>46</v>
      </c>
      <c r="E714" t="s">
        <v>47</v>
      </c>
      <c r="F714" s="2" t="s">
        <v>778</v>
      </c>
      <c r="G714" t="s">
        <v>425</v>
      </c>
      <c r="H714" t="s">
        <v>182</v>
      </c>
      <c r="I714" s="3" t="s">
        <v>1330</v>
      </c>
      <c r="J714" s="3" t="s">
        <v>22</v>
      </c>
      <c r="K714" s="4" t="s">
        <v>1475</v>
      </c>
    </row>
    <row r="715" spans="1:11" ht="32.25" customHeight="1" x14ac:dyDescent="0.35">
      <c r="A715" t="s">
        <v>779</v>
      </c>
      <c r="B715" s="5" t="s">
        <v>12</v>
      </c>
      <c r="C715" t="s">
        <v>35</v>
      </c>
      <c r="D715" t="s">
        <v>14</v>
      </c>
      <c r="E715" t="s">
        <v>15</v>
      </c>
      <c r="F715" s="6" t="s">
        <v>780</v>
      </c>
      <c r="G715" s="7" t="s">
        <v>781</v>
      </c>
      <c r="H715" s="7" t="s">
        <v>782</v>
      </c>
      <c r="I715" s="3" t="s">
        <v>1330</v>
      </c>
      <c r="J715" s="3" t="s">
        <v>22</v>
      </c>
      <c r="K715" s="4" t="s">
        <v>1247</v>
      </c>
    </row>
    <row r="716" spans="1:11" ht="32.25" customHeight="1" x14ac:dyDescent="0.35">
      <c r="A716" t="s">
        <v>783</v>
      </c>
      <c r="B716" s="5" t="s">
        <v>20</v>
      </c>
      <c r="C716" t="s">
        <v>35</v>
      </c>
      <c r="D716" t="s">
        <v>259</v>
      </c>
      <c r="E716" t="s">
        <v>118</v>
      </c>
      <c r="F716" s="6" t="s">
        <v>762</v>
      </c>
      <c r="G716" s="7" t="s">
        <v>96</v>
      </c>
      <c r="H716" s="7" t="s">
        <v>28</v>
      </c>
      <c r="I716" s="3" t="s">
        <v>1330</v>
      </c>
      <c r="J716" s="3" t="s">
        <v>22</v>
      </c>
      <c r="K716" s="4" t="s">
        <v>1761</v>
      </c>
    </row>
    <row r="717" spans="1:11" ht="32.25" customHeight="1" x14ac:dyDescent="0.35">
      <c r="A717" t="s">
        <v>784</v>
      </c>
      <c r="B717" s="8" t="s">
        <v>94</v>
      </c>
      <c r="C717" t="s">
        <v>13</v>
      </c>
      <c r="D717" t="s">
        <v>30</v>
      </c>
      <c r="E717" t="s">
        <v>31</v>
      </c>
      <c r="F717" s="6" t="s">
        <v>16</v>
      </c>
      <c r="G717" s="7" t="s">
        <v>16</v>
      </c>
      <c r="H717" s="7" t="s">
        <v>16</v>
      </c>
      <c r="I717" s="3" t="s">
        <v>16</v>
      </c>
      <c r="J717" s="3" t="s">
        <v>16</v>
      </c>
      <c r="K717" s="4" t="s">
        <v>1248</v>
      </c>
    </row>
    <row r="718" spans="1:11" ht="32.25" customHeight="1" x14ac:dyDescent="0.35">
      <c r="A718" t="s">
        <v>785</v>
      </c>
      <c r="B718" s="5" t="s">
        <v>21</v>
      </c>
      <c r="C718" t="s">
        <v>35</v>
      </c>
      <c r="D718" t="s">
        <v>18</v>
      </c>
      <c r="E718" t="s">
        <v>19</v>
      </c>
      <c r="F718" s="6" t="s">
        <v>16</v>
      </c>
      <c r="G718" s="7" t="s">
        <v>16</v>
      </c>
      <c r="H718" s="7" t="s">
        <v>16</v>
      </c>
      <c r="I718" s="3" t="s">
        <v>1330</v>
      </c>
      <c r="J718" s="3" t="s">
        <v>16</v>
      </c>
      <c r="K718" s="4" t="s">
        <v>1762</v>
      </c>
    </row>
    <row r="719" spans="1:11" ht="32.25" customHeight="1" x14ac:dyDescent="0.35">
      <c r="A719" t="s">
        <v>786</v>
      </c>
      <c r="B719" s="5" t="s">
        <v>12</v>
      </c>
      <c r="C719" t="s">
        <v>13</v>
      </c>
      <c r="D719" t="s">
        <v>534</v>
      </c>
      <c r="E719" t="s">
        <v>535</v>
      </c>
      <c r="F719" s="6" t="s">
        <v>787</v>
      </c>
      <c r="G719" s="7" t="s">
        <v>788</v>
      </c>
      <c r="H719" s="7" t="s">
        <v>97</v>
      </c>
      <c r="I719" s="3" t="s">
        <v>1330</v>
      </c>
      <c r="J719" s="3" t="s">
        <v>80</v>
      </c>
      <c r="K719" s="4" t="s">
        <v>1215</v>
      </c>
    </row>
    <row r="720" spans="1:11" ht="32.25" customHeight="1" x14ac:dyDescent="0.35">
      <c r="A720" t="s">
        <v>789</v>
      </c>
      <c r="B720" s="5" t="s">
        <v>12</v>
      </c>
      <c r="C720" t="s">
        <v>13</v>
      </c>
      <c r="D720" t="s">
        <v>790</v>
      </c>
      <c r="E720" t="s">
        <v>45</v>
      </c>
      <c r="F720" s="6" t="s">
        <v>16</v>
      </c>
      <c r="G720" s="7" t="s">
        <v>16</v>
      </c>
      <c r="H720" s="7" t="s">
        <v>16</v>
      </c>
      <c r="I720" s="3" t="s">
        <v>16</v>
      </c>
      <c r="J720" s="3" t="s">
        <v>16</v>
      </c>
      <c r="K720" s="4" t="s">
        <v>1476</v>
      </c>
    </row>
    <row r="721" spans="1:11" ht="32.25" customHeight="1" x14ac:dyDescent="0.35">
      <c r="A721" t="s">
        <v>791</v>
      </c>
      <c r="B721" s="8" t="s">
        <v>21</v>
      </c>
      <c r="C721" t="s">
        <v>13</v>
      </c>
      <c r="D721" t="s">
        <v>14</v>
      </c>
      <c r="E721" t="s">
        <v>15</v>
      </c>
      <c r="F721" s="6" t="s">
        <v>16</v>
      </c>
      <c r="G721" s="7" t="s">
        <v>16</v>
      </c>
      <c r="H721" s="7" t="s">
        <v>16</v>
      </c>
      <c r="I721" s="3" t="s">
        <v>1330</v>
      </c>
      <c r="J721" s="3" t="s">
        <v>16</v>
      </c>
      <c r="K721" s="4" t="s">
        <v>1249</v>
      </c>
    </row>
    <row r="722" spans="1:11" ht="32.25" customHeight="1" x14ac:dyDescent="0.35">
      <c r="A722" t="s">
        <v>792</v>
      </c>
      <c r="B722" s="5" t="s">
        <v>53</v>
      </c>
      <c r="C722" t="s">
        <v>35</v>
      </c>
      <c r="D722" t="s">
        <v>34</v>
      </c>
      <c r="E722" t="s">
        <v>15</v>
      </c>
      <c r="F722" s="6" t="s">
        <v>97</v>
      </c>
      <c r="G722" s="7" t="s">
        <v>16</v>
      </c>
      <c r="H722" s="7" t="s">
        <v>250</v>
      </c>
      <c r="I722" s="3" t="s">
        <v>1330</v>
      </c>
      <c r="J722" s="3" t="s">
        <v>22</v>
      </c>
      <c r="K722" s="4" t="s">
        <v>1250</v>
      </c>
    </row>
    <row r="723" spans="1:11" ht="32.25" customHeight="1" x14ac:dyDescent="0.35">
      <c r="A723" t="s">
        <v>793</v>
      </c>
      <c r="B723" s="5" t="s">
        <v>12</v>
      </c>
      <c r="C723" t="s">
        <v>13</v>
      </c>
      <c r="D723" t="s">
        <v>44</v>
      </c>
      <c r="E723" t="s">
        <v>45</v>
      </c>
      <c r="F723" s="6" t="s">
        <v>16</v>
      </c>
      <c r="G723" s="7" t="s">
        <v>16</v>
      </c>
      <c r="H723" s="7" t="s">
        <v>16</v>
      </c>
      <c r="I723" s="3" t="s">
        <v>1330</v>
      </c>
      <c r="J723" s="3" t="s">
        <v>16</v>
      </c>
      <c r="K723" s="4" t="s">
        <v>1358</v>
      </c>
    </row>
    <row r="724" spans="1:11" ht="32.25" customHeight="1" x14ac:dyDescent="0.35">
      <c r="A724" t="s">
        <v>794</v>
      </c>
      <c r="B724" s="5" t="s">
        <v>12</v>
      </c>
      <c r="C724" t="s">
        <v>13</v>
      </c>
      <c r="D724" t="s">
        <v>30</v>
      </c>
      <c r="E724" t="s">
        <v>31</v>
      </c>
      <c r="F724" s="6" t="s">
        <v>16</v>
      </c>
      <c r="G724" s="7" t="s">
        <v>16</v>
      </c>
      <c r="H724" s="7" t="s">
        <v>16</v>
      </c>
      <c r="I724" s="3" t="s">
        <v>1330</v>
      </c>
      <c r="J724" s="3" t="s">
        <v>16</v>
      </c>
      <c r="K724" s="4" t="s">
        <v>1763</v>
      </c>
    </row>
    <row r="725" spans="1:11" ht="32.25" customHeight="1" x14ac:dyDescent="0.35">
      <c r="A725" t="s">
        <v>795</v>
      </c>
      <c r="B725" s="5" t="s">
        <v>12</v>
      </c>
      <c r="C725" t="s">
        <v>35</v>
      </c>
      <c r="D725" t="s">
        <v>176</v>
      </c>
      <c r="E725" t="s">
        <v>40</v>
      </c>
      <c r="F725" s="6" t="s">
        <v>797</v>
      </c>
      <c r="G725" s="7" t="s">
        <v>181</v>
      </c>
      <c r="H725" s="7" t="s">
        <v>798</v>
      </c>
      <c r="I725" s="3" t="s">
        <v>1330</v>
      </c>
      <c r="J725" s="3" t="s">
        <v>22</v>
      </c>
      <c r="K725" s="4" t="s">
        <v>1382</v>
      </c>
    </row>
    <row r="726" spans="1:11" ht="32.25" customHeight="1" x14ac:dyDescent="0.35">
      <c r="A726" t="s">
        <v>799</v>
      </c>
      <c r="B726" s="5" t="s">
        <v>12</v>
      </c>
      <c r="C726" t="s">
        <v>13</v>
      </c>
      <c r="D726" t="s">
        <v>18</v>
      </c>
      <c r="E726" t="s">
        <v>19</v>
      </c>
      <c r="F726" s="6" t="s">
        <v>16</v>
      </c>
      <c r="G726" s="7" t="s">
        <v>16</v>
      </c>
      <c r="H726" s="7" t="s">
        <v>16</v>
      </c>
      <c r="I726" s="3" t="s">
        <v>1330</v>
      </c>
      <c r="J726" s="3" t="s">
        <v>16</v>
      </c>
      <c r="K726" s="4" t="s">
        <v>1359</v>
      </c>
    </row>
    <row r="727" spans="1:11" ht="32.25" customHeight="1" x14ac:dyDescent="0.35">
      <c r="A727" t="s">
        <v>800</v>
      </c>
      <c r="B727" s="8" t="s">
        <v>56</v>
      </c>
      <c r="C727" t="s">
        <v>13</v>
      </c>
      <c r="D727" t="s">
        <v>14</v>
      </c>
      <c r="E727" t="s">
        <v>15</v>
      </c>
      <c r="F727" s="6" t="s">
        <v>16</v>
      </c>
      <c r="G727" s="7" t="s">
        <v>16</v>
      </c>
      <c r="H727" s="7" t="s">
        <v>16</v>
      </c>
      <c r="I727" s="3" t="s">
        <v>1330</v>
      </c>
      <c r="J727" s="3" t="s">
        <v>16</v>
      </c>
      <c r="K727" s="4" t="s">
        <v>1251</v>
      </c>
    </row>
    <row r="728" spans="1:11" ht="32.25" customHeight="1" x14ac:dyDescent="0.35">
      <c r="A728" t="s">
        <v>801</v>
      </c>
      <c r="B728" s="5" t="s">
        <v>12</v>
      </c>
      <c r="C728" t="s">
        <v>13</v>
      </c>
      <c r="D728" t="s">
        <v>34</v>
      </c>
      <c r="E728" t="s">
        <v>15</v>
      </c>
      <c r="F728" s="6" t="s">
        <v>16</v>
      </c>
      <c r="G728" s="7" t="s">
        <v>16</v>
      </c>
      <c r="H728" s="7" t="s">
        <v>16</v>
      </c>
      <c r="I728" s="3" t="s">
        <v>1330</v>
      </c>
      <c r="J728" s="3" t="s">
        <v>16</v>
      </c>
      <c r="K728" s="4" t="s">
        <v>1252</v>
      </c>
    </row>
    <row r="729" spans="1:11" ht="32.25" customHeight="1" x14ac:dyDescent="0.35">
      <c r="A729" t="s">
        <v>802</v>
      </c>
      <c r="B729" s="8" t="s">
        <v>53</v>
      </c>
      <c r="C729" t="s">
        <v>35</v>
      </c>
      <c r="D729" t="s">
        <v>14</v>
      </c>
      <c r="E729" t="s">
        <v>15</v>
      </c>
      <c r="F729" s="6" t="s">
        <v>803</v>
      </c>
      <c r="G729" s="7" t="s">
        <v>804</v>
      </c>
      <c r="H729" s="7" t="s">
        <v>392</v>
      </c>
      <c r="I729" s="3" t="s">
        <v>1330</v>
      </c>
      <c r="J729" s="3" t="s">
        <v>22</v>
      </c>
      <c r="K729" s="4" t="s">
        <v>1253</v>
      </c>
    </row>
    <row r="730" spans="1:11" ht="32.25" customHeight="1" x14ac:dyDescent="0.35">
      <c r="A730" t="s">
        <v>805</v>
      </c>
      <c r="B730" s="5" t="s">
        <v>12</v>
      </c>
      <c r="C730" t="s">
        <v>35</v>
      </c>
      <c r="D730" t="s">
        <v>213</v>
      </c>
      <c r="E730" t="s">
        <v>214</v>
      </c>
      <c r="F730" s="2" t="s">
        <v>70</v>
      </c>
      <c r="G730" t="s">
        <v>59</v>
      </c>
      <c r="H730" t="s">
        <v>71</v>
      </c>
      <c r="I730" s="3" t="s">
        <v>1330</v>
      </c>
      <c r="J730" s="3" t="s">
        <v>22</v>
      </c>
      <c r="K730" s="4" t="s">
        <v>1254</v>
      </c>
    </row>
    <row r="731" spans="1:11" ht="32.25" customHeight="1" x14ac:dyDescent="0.35">
      <c r="A731" t="s">
        <v>806</v>
      </c>
      <c r="B731" s="5" t="s">
        <v>12</v>
      </c>
      <c r="C731" t="s">
        <v>13</v>
      </c>
      <c r="D731" t="s">
        <v>18</v>
      </c>
      <c r="E731" t="s">
        <v>19</v>
      </c>
      <c r="F731" s="9" t="s">
        <v>99</v>
      </c>
      <c r="G731" s="7" t="s">
        <v>16</v>
      </c>
      <c r="H731" s="7" t="s">
        <v>16</v>
      </c>
      <c r="I731" s="3" t="s">
        <v>1330</v>
      </c>
      <c r="J731" s="3" t="s">
        <v>16</v>
      </c>
      <c r="K731" s="4" t="s">
        <v>1898</v>
      </c>
    </row>
    <row r="732" spans="1:11" ht="32.25" customHeight="1" x14ac:dyDescent="0.35">
      <c r="A732" t="s">
        <v>807</v>
      </c>
      <c r="B732" s="5" t="s">
        <v>20</v>
      </c>
      <c r="C732" t="s">
        <v>13</v>
      </c>
      <c r="D732" t="s">
        <v>14</v>
      </c>
      <c r="E732" t="s">
        <v>15</v>
      </c>
      <c r="F732" s="6" t="s">
        <v>16</v>
      </c>
      <c r="G732" s="7" t="s">
        <v>16</v>
      </c>
      <c r="H732" s="7" t="s">
        <v>16</v>
      </c>
      <c r="I732" s="3" t="s">
        <v>16</v>
      </c>
      <c r="J732" s="3" t="s">
        <v>16</v>
      </c>
      <c r="K732" s="4" t="s">
        <v>1255</v>
      </c>
    </row>
    <row r="733" spans="1:11" ht="32.25" customHeight="1" x14ac:dyDescent="0.35">
      <c r="A733" t="s">
        <v>808</v>
      </c>
      <c r="B733" s="5" t="s">
        <v>12</v>
      </c>
      <c r="C733" t="s">
        <v>13</v>
      </c>
      <c r="D733" t="s">
        <v>18</v>
      </c>
      <c r="E733" t="s">
        <v>19</v>
      </c>
      <c r="F733" s="6" t="s">
        <v>16</v>
      </c>
      <c r="G733" s="7" t="s">
        <v>16</v>
      </c>
      <c r="H733" s="7" t="s">
        <v>16</v>
      </c>
      <c r="I733" s="3" t="s">
        <v>16</v>
      </c>
      <c r="J733" s="3" t="s">
        <v>16</v>
      </c>
      <c r="K733" s="4" t="s">
        <v>1764</v>
      </c>
    </row>
    <row r="734" spans="1:11" ht="32.25" customHeight="1" x14ac:dyDescent="0.35">
      <c r="A734" t="s">
        <v>809</v>
      </c>
      <c r="B734" s="5" t="s">
        <v>12</v>
      </c>
      <c r="C734" t="s">
        <v>13</v>
      </c>
      <c r="D734" t="s">
        <v>30</v>
      </c>
      <c r="E734" t="s">
        <v>31</v>
      </c>
      <c r="F734" s="6" t="s">
        <v>810</v>
      </c>
      <c r="G734" s="7" t="s">
        <v>172</v>
      </c>
      <c r="H734" s="7" t="s">
        <v>205</v>
      </c>
      <c r="I734" s="3" t="s">
        <v>16</v>
      </c>
      <c r="J734" s="3" t="s">
        <v>16</v>
      </c>
      <c r="K734" s="4" t="s">
        <v>1477</v>
      </c>
    </row>
    <row r="735" spans="1:11" ht="32.25" customHeight="1" x14ac:dyDescent="0.35">
      <c r="A735" t="s">
        <v>811</v>
      </c>
      <c r="B735" s="5" t="s">
        <v>12</v>
      </c>
      <c r="C735" t="s">
        <v>13</v>
      </c>
      <c r="D735" t="s">
        <v>24</v>
      </c>
      <c r="E735" t="s">
        <v>84</v>
      </c>
      <c r="F735" s="6" t="s">
        <v>16</v>
      </c>
      <c r="G735" s="7" t="s">
        <v>16</v>
      </c>
      <c r="H735" s="7" t="s">
        <v>16</v>
      </c>
      <c r="I735" s="3" t="s">
        <v>16</v>
      </c>
      <c r="J735" s="3" t="s">
        <v>16</v>
      </c>
      <c r="K735" s="4" t="s">
        <v>1583</v>
      </c>
    </row>
    <row r="736" spans="1:11" ht="32.25" customHeight="1" x14ac:dyDescent="0.35">
      <c r="A736" t="s">
        <v>812</v>
      </c>
      <c r="B736" s="5" t="s">
        <v>12</v>
      </c>
      <c r="C736" t="s">
        <v>13</v>
      </c>
      <c r="D736" t="s">
        <v>14</v>
      </c>
      <c r="E736" t="s">
        <v>15</v>
      </c>
      <c r="F736" s="6" t="s">
        <v>16</v>
      </c>
      <c r="G736" s="7" t="s">
        <v>16</v>
      </c>
      <c r="H736" s="7" t="s">
        <v>16</v>
      </c>
      <c r="I736" s="3" t="s">
        <v>1330</v>
      </c>
      <c r="J736" s="3" t="s">
        <v>80</v>
      </c>
      <c r="K736" s="4" t="s">
        <v>1900</v>
      </c>
    </row>
    <row r="737" spans="1:11" ht="32.25" customHeight="1" x14ac:dyDescent="0.35">
      <c r="A737" t="s">
        <v>813</v>
      </c>
      <c r="B737" s="5" t="s">
        <v>12</v>
      </c>
      <c r="C737" t="s">
        <v>13</v>
      </c>
      <c r="D737" t="s">
        <v>18</v>
      </c>
      <c r="E737" t="s">
        <v>19</v>
      </c>
      <c r="F737" s="6" t="s">
        <v>95</v>
      </c>
      <c r="G737" s="7" t="s">
        <v>96</v>
      </c>
      <c r="H737" s="7" t="s">
        <v>97</v>
      </c>
      <c r="I737" s="3" t="s">
        <v>1330</v>
      </c>
      <c r="J737" s="3" t="s">
        <v>22</v>
      </c>
      <c r="K737" s="4" t="s">
        <v>1765</v>
      </c>
    </row>
    <row r="738" spans="1:11" ht="32.25" customHeight="1" x14ac:dyDescent="0.35">
      <c r="A738" t="s">
        <v>814</v>
      </c>
      <c r="B738" s="5" t="s">
        <v>12</v>
      </c>
      <c r="C738" t="s">
        <v>35</v>
      </c>
      <c r="D738" t="s">
        <v>30</v>
      </c>
      <c r="E738" t="s">
        <v>31</v>
      </c>
      <c r="F738" s="6" t="s">
        <v>16</v>
      </c>
      <c r="G738" s="7" t="s">
        <v>16</v>
      </c>
      <c r="H738" s="7" t="s">
        <v>16</v>
      </c>
      <c r="I738" s="3" t="s">
        <v>1330</v>
      </c>
      <c r="J738" s="3" t="s">
        <v>16</v>
      </c>
      <c r="K738" s="4" t="s">
        <v>1256</v>
      </c>
    </row>
    <row r="739" spans="1:11" ht="32.25" customHeight="1" x14ac:dyDescent="0.35">
      <c r="A739" t="s">
        <v>814</v>
      </c>
      <c r="B739" s="5" t="s">
        <v>12</v>
      </c>
      <c r="C739" t="s">
        <v>35</v>
      </c>
      <c r="D739" t="s">
        <v>30</v>
      </c>
      <c r="E739" t="s">
        <v>31</v>
      </c>
      <c r="F739" s="6" t="s">
        <v>16</v>
      </c>
      <c r="G739" s="7" t="s">
        <v>16</v>
      </c>
      <c r="H739" s="7" t="s">
        <v>16</v>
      </c>
      <c r="I739" s="3" t="s">
        <v>1330</v>
      </c>
      <c r="J739" s="3" t="s">
        <v>16</v>
      </c>
      <c r="K739" s="4" t="s">
        <v>1257</v>
      </c>
    </row>
    <row r="740" spans="1:11" ht="32.25" customHeight="1" x14ac:dyDescent="0.35">
      <c r="A740" t="s">
        <v>814</v>
      </c>
      <c r="B740" s="5" t="s">
        <v>56</v>
      </c>
      <c r="C740" t="s">
        <v>13</v>
      </c>
      <c r="D740" t="s">
        <v>30</v>
      </c>
      <c r="E740" t="s">
        <v>31</v>
      </c>
      <c r="F740" s="6" t="s">
        <v>16</v>
      </c>
      <c r="G740" s="7" t="s">
        <v>16</v>
      </c>
      <c r="H740" s="7" t="s">
        <v>16</v>
      </c>
      <c r="I740" s="3" t="s">
        <v>1330</v>
      </c>
      <c r="J740" s="3" t="s">
        <v>16</v>
      </c>
      <c r="K740" s="4" t="s">
        <v>1809</v>
      </c>
    </row>
    <row r="741" spans="1:11" ht="32.25" customHeight="1" x14ac:dyDescent="0.35">
      <c r="A741" t="s">
        <v>815</v>
      </c>
      <c r="B741" s="5" t="s">
        <v>12</v>
      </c>
      <c r="C741" t="s">
        <v>13</v>
      </c>
      <c r="D741" t="s">
        <v>30</v>
      </c>
      <c r="E741" t="s">
        <v>31</v>
      </c>
      <c r="F741" s="6" t="s">
        <v>16</v>
      </c>
      <c r="G741" s="7" t="s">
        <v>16</v>
      </c>
      <c r="H741" s="7" t="s">
        <v>16</v>
      </c>
      <c r="I741" s="3" t="s">
        <v>1330</v>
      </c>
      <c r="J741" s="3" t="s">
        <v>16</v>
      </c>
      <c r="K741" s="4" t="s">
        <v>1478</v>
      </c>
    </row>
    <row r="742" spans="1:11" ht="32.25" customHeight="1" x14ac:dyDescent="0.35">
      <c r="A742" t="s">
        <v>816</v>
      </c>
      <c r="B742" s="5" t="s">
        <v>12</v>
      </c>
      <c r="C742" t="s">
        <v>35</v>
      </c>
      <c r="D742" t="s">
        <v>34</v>
      </c>
      <c r="E742" t="s">
        <v>15</v>
      </c>
      <c r="F742" s="6" t="s">
        <v>243</v>
      </c>
      <c r="G742" s="7" t="s">
        <v>91</v>
      </c>
      <c r="H742" s="7" t="s">
        <v>28</v>
      </c>
      <c r="I742" s="3" t="s">
        <v>1330</v>
      </c>
      <c r="J742" s="3" t="s">
        <v>22</v>
      </c>
      <c r="K742" s="4" t="s">
        <v>1766</v>
      </c>
    </row>
    <row r="743" spans="1:11" ht="32.25" customHeight="1" x14ac:dyDescent="0.35">
      <c r="A743" t="s">
        <v>817</v>
      </c>
      <c r="B743" s="8" t="s">
        <v>53</v>
      </c>
      <c r="C743" t="s">
        <v>35</v>
      </c>
      <c r="D743" t="s">
        <v>18</v>
      </c>
      <c r="E743" t="s">
        <v>19</v>
      </c>
      <c r="F743" s="6" t="s">
        <v>818</v>
      </c>
      <c r="G743" s="7" t="s">
        <v>488</v>
      </c>
      <c r="H743" s="7" t="s">
        <v>16</v>
      </c>
      <c r="I743" s="3" t="s">
        <v>1330</v>
      </c>
      <c r="J743" s="3" t="s">
        <v>22</v>
      </c>
      <c r="K743" s="4" t="s">
        <v>1258</v>
      </c>
    </row>
    <row r="744" spans="1:11" ht="32.25" customHeight="1" x14ac:dyDescent="0.35">
      <c r="A744" t="s">
        <v>819</v>
      </c>
      <c r="B744" s="5" t="s">
        <v>94</v>
      </c>
      <c r="C744" t="s">
        <v>13</v>
      </c>
      <c r="D744" t="s">
        <v>14</v>
      </c>
      <c r="E744" t="s">
        <v>15</v>
      </c>
      <c r="F744" s="6" t="s">
        <v>16</v>
      </c>
      <c r="G744" s="7" t="s">
        <v>16</v>
      </c>
      <c r="H744" s="7" t="s">
        <v>16</v>
      </c>
      <c r="I744" s="3" t="s">
        <v>1330</v>
      </c>
      <c r="J744" s="3" t="s">
        <v>16</v>
      </c>
      <c r="K744" s="4" t="s">
        <v>1259</v>
      </c>
    </row>
    <row r="745" spans="1:11" ht="32.25" customHeight="1" x14ac:dyDescent="0.35">
      <c r="A745" t="s">
        <v>820</v>
      </c>
      <c r="B745" s="8" t="s">
        <v>94</v>
      </c>
      <c r="C745" t="s">
        <v>35</v>
      </c>
      <c r="D745" t="s">
        <v>34</v>
      </c>
      <c r="E745" t="s">
        <v>15</v>
      </c>
      <c r="F745" s="6" t="s">
        <v>667</v>
      </c>
      <c r="G745" s="7" t="s">
        <v>27</v>
      </c>
      <c r="H745" s="7" t="s">
        <v>559</v>
      </c>
      <c r="I745" s="3" t="s">
        <v>1330</v>
      </c>
      <c r="J745" s="3" t="s">
        <v>43</v>
      </c>
      <c r="K745" s="4" t="s">
        <v>1260</v>
      </c>
    </row>
    <row r="746" spans="1:11" ht="32.25" customHeight="1" x14ac:dyDescent="0.35">
      <c r="A746" t="s">
        <v>821</v>
      </c>
      <c r="B746" s="5" t="s">
        <v>12</v>
      </c>
      <c r="C746" t="s">
        <v>35</v>
      </c>
      <c r="D746" t="s">
        <v>1923</v>
      </c>
      <c r="E746" t="s">
        <v>31</v>
      </c>
      <c r="F746" s="6" t="s">
        <v>16</v>
      </c>
      <c r="G746" s="7" t="s">
        <v>16</v>
      </c>
      <c r="H746" s="7" t="s">
        <v>16</v>
      </c>
      <c r="I746" s="3" t="s">
        <v>1330</v>
      </c>
      <c r="J746" s="3" t="s">
        <v>22</v>
      </c>
      <c r="K746" s="4" t="s">
        <v>1261</v>
      </c>
    </row>
    <row r="747" spans="1:11" ht="32.25" customHeight="1" x14ac:dyDescent="0.35">
      <c r="A747" t="s">
        <v>823</v>
      </c>
      <c r="B747" s="5" t="s">
        <v>12</v>
      </c>
      <c r="C747" t="s">
        <v>13</v>
      </c>
      <c r="D747" t="s">
        <v>14</v>
      </c>
      <c r="E747" t="s">
        <v>15</v>
      </c>
      <c r="F747" s="6" t="s">
        <v>16</v>
      </c>
      <c r="G747" s="7" t="s">
        <v>16</v>
      </c>
      <c r="H747" s="7" t="s">
        <v>16</v>
      </c>
      <c r="I747" s="3" t="s">
        <v>16</v>
      </c>
      <c r="J747" s="3" t="s">
        <v>16</v>
      </c>
      <c r="K747" s="4" t="s">
        <v>1262</v>
      </c>
    </row>
    <row r="748" spans="1:11" ht="32.25" customHeight="1" x14ac:dyDescent="0.35">
      <c r="A748" t="s">
        <v>824</v>
      </c>
      <c r="B748" s="5" t="s">
        <v>21</v>
      </c>
      <c r="C748" t="s">
        <v>13</v>
      </c>
      <c r="D748" t="s">
        <v>24</v>
      </c>
      <c r="E748" t="s">
        <v>84</v>
      </c>
      <c r="F748" s="6" t="s">
        <v>16</v>
      </c>
      <c r="G748" s="7" t="s">
        <v>16</v>
      </c>
      <c r="H748" s="7" t="s">
        <v>16</v>
      </c>
      <c r="I748" s="3" t="s">
        <v>1330</v>
      </c>
      <c r="J748" s="3" t="s">
        <v>16</v>
      </c>
      <c r="K748" s="4" t="s">
        <v>1767</v>
      </c>
    </row>
    <row r="749" spans="1:11" ht="32.25" customHeight="1" x14ac:dyDescent="0.35">
      <c r="A749" t="s">
        <v>825</v>
      </c>
      <c r="B749" s="5" t="s">
        <v>12</v>
      </c>
      <c r="C749" t="s">
        <v>13</v>
      </c>
      <c r="D749" t="s">
        <v>30</v>
      </c>
      <c r="E749" t="s">
        <v>31</v>
      </c>
      <c r="F749" s="6" t="s">
        <v>16</v>
      </c>
      <c r="G749" s="7" t="s">
        <v>16</v>
      </c>
      <c r="H749" s="7" t="s">
        <v>16</v>
      </c>
      <c r="I749" s="3" t="s">
        <v>1330</v>
      </c>
      <c r="J749" s="3" t="s">
        <v>16</v>
      </c>
      <c r="K749" s="4" t="s">
        <v>1263</v>
      </c>
    </row>
    <row r="750" spans="1:11" ht="32.25" customHeight="1" x14ac:dyDescent="0.35">
      <c r="A750" t="s">
        <v>826</v>
      </c>
      <c r="B750" s="5" t="s">
        <v>12</v>
      </c>
      <c r="C750" t="s">
        <v>13</v>
      </c>
      <c r="D750" t="s">
        <v>34</v>
      </c>
      <c r="E750" t="s">
        <v>15</v>
      </c>
      <c r="F750" s="6" t="s">
        <v>90</v>
      </c>
      <c r="G750" s="7" t="s">
        <v>91</v>
      </c>
      <c r="H750" s="7" t="s">
        <v>92</v>
      </c>
      <c r="I750" s="3" t="s">
        <v>1330</v>
      </c>
      <c r="J750" s="3" t="s">
        <v>22</v>
      </c>
      <c r="K750" s="4" t="s">
        <v>1264</v>
      </c>
    </row>
    <row r="751" spans="1:11" ht="32.25" customHeight="1" x14ac:dyDescent="0.35">
      <c r="A751" t="s">
        <v>827</v>
      </c>
      <c r="B751" s="5" t="s">
        <v>20</v>
      </c>
      <c r="C751" t="s">
        <v>13</v>
      </c>
      <c r="D751" t="s">
        <v>256</v>
      </c>
      <c r="E751" t="s">
        <v>118</v>
      </c>
      <c r="F751" s="6" t="s">
        <v>828</v>
      </c>
      <c r="G751" s="7" t="s">
        <v>208</v>
      </c>
      <c r="H751" s="7" t="s">
        <v>581</v>
      </c>
      <c r="I751" s="3" t="s">
        <v>1330</v>
      </c>
      <c r="J751" s="3" t="s">
        <v>22</v>
      </c>
      <c r="K751" s="4" t="s">
        <v>1265</v>
      </c>
    </row>
    <row r="752" spans="1:11" ht="32.25" customHeight="1" x14ac:dyDescent="0.35">
      <c r="A752" t="s">
        <v>829</v>
      </c>
      <c r="B752" s="5" t="s">
        <v>20</v>
      </c>
      <c r="C752" t="s">
        <v>13</v>
      </c>
      <c r="D752" t="s">
        <v>830</v>
      </c>
      <c r="E752" t="s">
        <v>105</v>
      </c>
      <c r="F752" s="6" t="s">
        <v>16</v>
      </c>
      <c r="G752" s="7" t="s">
        <v>16</v>
      </c>
      <c r="H752" s="7" t="s">
        <v>16</v>
      </c>
      <c r="I752" s="3" t="s">
        <v>1330</v>
      </c>
      <c r="J752" s="3" t="s">
        <v>16</v>
      </c>
      <c r="K752" s="4" t="s">
        <v>1266</v>
      </c>
    </row>
    <row r="753" spans="1:11" ht="32.25" customHeight="1" x14ac:dyDescent="0.35">
      <c r="A753" t="s">
        <v>831</v>
      </c>
      <c r="B753" s="8" t="s">
        <v>53</v>
      </c>
      <c r="C753" t="s">
        <v>35</v>
      </c>
      <c r="D753" t="s">
        <v>14</v>
      </c>
      <c r="E753" t="s">
        <v>15</v>
      </c>
      <c r="F753" s="6" t="s">
        <v>832</v>
      </c>
      <c r="G753" s="7" t="s">
        <v>360</v>
      </c>
      <c r="H753" s="7" t="s">
        <v>767</v>
      </c>
      <c r="I753" s="3" t="s">
        <v>1330</v>
      </c>
      <c r="J753" s="3" t="s">
        <v>22</v>
      </c>
      <c r="K753" s="4" t="s">
        <v>1382</v>
      </c>
    </row>
    <row r="754" spans="1:11" ht="32.25" customHeight="1" x14ac:dyDescent="0.35">
      <c r="A754" t="s">
        <v>833</v>
      </c>
      <c r="B754" s="5" t="s">
        <v>12</v>
      </c>
      <c r="C754" t="s">
        <v>35</v>
      </c>
      <c r="D754" t="s">
        <v>24</v>
      </c>
      <c r="E754" t="s">
        <v>19</v>
      </c>
      <c r="F754" s="6" t="s">
        <v>16</v>
      </c>
      <c r="G754" s="7" t="s">
        <v>16</v>
      </c>
      <c r="H754" s="7" t="s">
        <v>16</v>
      </c>
      <c r="I754" s="3" t="s">
        <v>1330</v>
      </c>
      <c r="J754" s="3" t="s">
        <v>16</v>
      </c>
      <c r="K754" s="4" t="s">
        <v>1584</v>
      </c>
    </row>
    <row r="755" spans="1:11" ht="32.25" customHeight="1" x14ac:dyDescent="0.35">
      <c r="A755" t="s">
        <v>833</v>
      </c>
      <c r="B755" s="5" t="s">
        <v>12</v>
      </c>
      <c r="C755" t="s">
        <v>35</v>
      </c>
      <c r="D755" t="s">
        <v>18</v>
      </c>
      <c r="E755" t="s">
        <v>19</v>
      </c>
      <c r="F755" s="2" t="s">
        <v>16</v>
      </c>
      <c r="G755" t="s">
        <v>16</v>
      </c>
      <c r="H755" s="7" t="s">
        <v>16</v>
      </c>
      <c r="I755" s="3" t="s">
        <v>1330</v>
      </c>
      <c r="J755" s="3" t="s">
        <v>16</v>
      </c>
      <c r="K755" s="4" t="s">
        <v>1768</v>
      </c>
    </row>
    <row r="756" spans="1:11" ht="32.25" customHeight="1" x14ac:dyDescent="0.35">
      <c r="A756" t="s">
        <v>834</v>
      </c>
      <c r="B756" s="5" t="s">
        <v>12</v>
      </c>
      <c r="C756" t="s">
        <v>13</v>
      </c>
      <c r="D756" t="s">
        <v>14</v>
      </c>
      <c r="E756" t="s">
        <v>15</v>
      </c>
      <c r="F756" s="6" t="s">
        <v>835</v>
      </c>
      <c r="G756" s="7" t="s">
        <v>836</v>
      </c>
      <c r="H756" s="7" t="s">
        <v>837</v>
      </c>
      <c r="I756" s="3" t="s">
        <v>1330</v>
      </c>
      <c r="J756" s="3" t="s">
        <v>22</v>
      </c>
      <c r="K756" s="4" t="s">
        <v>1479</v>
      </c>
    </row>
    <row r="757" spans="1:11" ht="32.25" customHeight="1" x14ac:dyDescent="0.35">
      <c r="A757" t="s">
        <v>838</v>
      </c>
      <c r="B757" s="5" t="s">
        <v>12</v>
      </c>
      <c r="C757" t="s">
        <v>13</v>
      </c>
      <c r="D757" t="s">
        <v>30</v>
      </c>
      <c r="E757" t="s">
        <v>31</v>
      </c>
      <c r="F757" s="6" t="s">
        <v>481</v>
      </c>
      <c r="G757" s="7" t="s">
        <v>482</v>
      </c>
      <c r="H757" s="7" t="s">
        <v>392</v>
      </c>
      <c r="I757" s="3" t="s">
        <v>16</v>
      </c>
      <c r="J757" s="3" t="s">
        <v>16</v>
      </c>
      <c r="K757" s="4" t="s">
        <v>1267</v>
      </c>
    </row>
    <row r="758" spans="1:11" ht="32.25" customHeight="1" x14ac:dyDescent="0.35">
      <c r="A758" t="s">
        <v>839</v>
      </c>
      <c r="B758" s="5" t="s">
        <v>12</v>
      </c>
      <c r="C758" t="s">
        <v>13</v>
      </c>
      <c r="D758" t="s">
        <v>14</v>
      </c>
      <c r="E758" t="s">
        <v>15</v>
      </c>
      <c r="F758" s="6" t="s">
        <v>16</v>
      </c>
      <c r="G758" s="7" t="s">
        <v>16</v>
      </c>
      <c r="H758" s="7" t="s">
        <v>16</v>
      </c>
      <c r="I758" s="3" t="s">
        <v>1916</v>
      </c>
      <c r="J758" s="3" t="s">
        <v>16</v>
      </c>
      <c r="K758" s="4" t="s">
        <v>1902</v>
      </c>
    </row>
    <row r="759" spans="1:11" ht="32.25" customHeight="1" x14ac:dyDescent="0.35">
      <c r="A759" t="s">
        <v>840</v>
      </c>
      <c r="B759" s="8" t="s">
        <v>53</v>
      </c>
      <c r="C759" t="s">
        <v>13</v>
      </c>
      <c r="D759" t="s">
        <v>14</v>
      </c>
      <c r="E759" t="s">
        <v>15</v>
      </c>
      <c r="F759" s="6" t="s">
        <v>16</v>
      </c>
      <c r="G759" s="7" t="s">
        <v>16</v>
      </c>
      <c r="H759" s="7" t="s">
        <v>16</v>
      </c>
      <c r="I759" s="3" t="s">
        <v>16</v>
      </c>
      <c r="J759" s="3" t="s">
        <v>16</v>
      </c>
      <c r="K759" s="4" t="s">
        <v>1480</v>
      </c>
    </row>
    <row r="760" spans="1:11" ht="32.25" customHeight="1" x14ac:dyDescent="0.35">
      <c r="A760" t="s">
        <v>841</v>
      </c>
      <c r="B760" s="5" t="s">
        <v>20</v>
      </c>
      <c r="C760" t="s">
        <v>13</v>
      </c>
      <c r="D760" t="s">
        <v>151</v>
      </c>
      <c r="E760" t="s">
        <v>40</v>
      </c>
      <c r="F760" s="6" t="s">
        <v>16</v>
      </c>
      <c r="G760" s="7" t="s">
        <v>16</v>
      </c>
      <c r="H760" s="7" t="s">
        <v>16</v>
      </c>
      <c r="I760" s="3" t="s">
        <v>1330</v>
      </c>
      <c r="J760" s="3" t="s">
        <v>22</v>
      </c>
      <c r="K760" s="4" t="s">
        <v>1268</v>
      </c>
    </row>
    <row r="761" spans="1:11" ht="32.25" customHeight="1" x14ac:dyDescent="0.35">
      <c r="A761" t="s">
        <v>842</v>
      </c>
      <c r="B761" s="5" t="s">
        <v>12</v>
      </c>
      <c r="C761" t="s">
        <v>13</v>
      </c>
      <c r="D761" t="s">
        <v>30</v>
      </c>
      <c r="E761" t="s">
        <v>31</v>
      </c>
      <c r="F761" s="6" t="s">
        <v>843</v>
      </c>
      <c r="G761" s="7" t="s">
        <v>844</v>
      </c>
      <c r="H761" s="7" t="s">
        <v>149</v>
      </c>
      <c r="I761" s="3" t="s">
        <v>1330</v>
      </c>
      <c r="J761" s="3" t="s">
        <v>22</v>
      </c>
      <c r="K761" s="4" t="s">
        <v>1769</v>
      </c>
    </row>
    <row r="762" spans="1:11" ht="32.25" customHeight="1" x14ac:dyDescent="0.35">
      <c r="A762" t="s">
        <v>845</v>
      </c>
      <c r="B762" s="5" t="s">
        <v>12</v>
      </c>
      <c r="C762" t="s">
        <v>35</v>
      </c>
      <c r="D762" t="s">
        <v>30</v>
      </c>
      <c r="E762" t="s">
        <v>31</v>
      </c>
      <c r="F762" s="6" t="s">
        <v>16</v>
      </c>
      <c r="G762" s="7" t="s">
        <v>16</v>
      </c>
      <c r="H762" s="7" t="s">
        <v>16</v>
      </c>
      <c r="I762" s="3" t="s">
        <v>1330</v>
      </c>
      <c r="J762" s="3" t="s">
        <v>16</v>
      </c>
      <c r="K762" s="4" t="s">
        <v>1269</v>
      </c>
    </row>
    <row r="763" spans="1:11" ht="32.25" customHeight="1" x14ac:dyDescent="0.35">
      <c r="A763" t="s">
        <v>846</v>
      </c>
      <c r="B763" s="5" t="s">
        <v>12</v>
      </c>
      <c r="C763" t="s">
        <v>13</v>
      </c>
      <c r="D763" t="s">
        <v>44</v>
      </c>
      <c r="E763" t="s">
        <v>45</v>
      </c>
      <c r="F763" s="6" t="s">
        <v>16</v>
      </c>
      <c r="G763" s="7" t="s">
        <v>16</v>
      </c>
      <c r="H763" s="7" t="s">
        <v>16</v>
      </c>
      <c r="I763" s="3" t="s">
        <v>16</v>
      </c>
      <c r="J763" s="3" t="s">
        <v>16</v>
      </c>
      <c r="K763" s="4" t="s">
        <v>1270</v>
      </c>
    </row>
    <row r="764" spans="1:11" ht="32.25" customHeight="1" x14ac:dyDescent="0.35">
      <c r="A764" t="s">
        <v>847</v>
      </c>
      <c r="B764" s="5" t="s">
        <v>20</v>
      </c>
      <c r="C764" t="s">
        <v>13</v>
      </c>
      <c r="D764" t="s">
        <v>30</v>
      </c>
      <c r="E764" t="s">
        <v>31</v>
      </c>
      <c r="F764" s="6" t="s">
        <v>16</v>
      </c>
      <c r="G764" s="7" t="s">
        <v>16</v>
      </c>
      <c r="H764" s="7" t="s">
        <v>16</v>
      </c>
      <c r="I764" s="3" t="s">
        <v>1330</v>
      </c>
      <c r="J764" s="3" t="s">
        <v>16</v>
      </c>
      <c r="K764" s="4" t="s">
        <v>1585</v>
      </c>
    </row>
    <row r="765" spans="1:11" ht="32.25" customHeight="1" x14ac:dyDescent="0.35">
      <c r="A765" t="s">
        <v>848</v>
      </c>
      <c r="B765" s="5" t="s">
        <v>12</v>
      </c>
      <c r="C765" t="s">
        <v>13</v>
      </c>
      <c r="D765" t="s">
        <v>30</v>
      </c>
      <c r="E765" t="s">
        <v>31</v>
      </c>
      <c r="F765" s="6" t="s">
        <v>16</v>
      </c>
      <c r="G765" s="7" t="s">
        <v>16</v>
      </c>
      <c r="H765" s="7" t="s">
        <v>16</v>
      </c>
      <c r="I765" s="3" t="s">
        <v>1330</v>
      </c>
      <c r="J765" s="3" t="s">
        <v>16</v>
      </c>
      <c r="K765" s="4" t="s">
        <v>1586</v>
      </c>
    </row>
    <row r="766" spans="1:11" ht="32.25" customHeight="1" x14ac:dyDescent="0.35">
      <c r="A766" t="s">
        <v>848</v>
      </c>
      <c r="B766" s="5" t="s">
        <v>12</v>
      </c>
      <c r="C766" t="s">
        <v>13</v>
      </c>
      <c r="D766" t="s">
        <v>44</v>
      </c>
      <c r="E766" t="s">
        <v>45</v>
      </c>
      <c r="F766" s="6" t="s">
        <v>16</v>
      </c>
      <c r="G766" s="7" t="s">
        <v>16</v>
      </c>
      <c r="H766" s="7" t="s">
        <v>16</v>
      </c>
      <c r="I766" s="3" t="s">
        <v>1330</v>
      </c>
      <c r="J766" s="3" t="s">
        <v>16</v>
      </c>
      <c r="K766" s="4" t="s">
        <v>1271</v>
      </c>
    </row>
    <row r="767" spans="1:11" ht="32.25" customHeight="1" x14ac:dyDescent="0.35">
      <c r="A767" t="s">
        <v>848</v>
      </c>
      <c r="B767" s="5" t="s">
        <v>12</v>
      </c>
      <c r="C767" t="s">
        <v>13</v>
      </c>
      <c r="D767" t="s">
        <v>34</v>
      </c>
      <c r="E767" t="s">
        <v>15</v>
      </c>
      <c r="F767" s="6" t="s">
        <v>16</v>
      </c>
      <c r="G767" s="7" t="s">
        <v>16</v>
      </c>
      <c r="H767" s="7" t="s">
        <v>16</v>
      </c>
      <c r="I767" s="3" t="s">
        <v>16</v>
      </c>
      <c r="J767" s="3" t="s">
        <v>16</v>
      </c>
      <c r="K767" s="4" t="s">
        <v>1587</v>
      </c>
    </row>
    <row r="768" spans="1:11" ht="32.25" customHeight="1" x14ac:dyDescent="0.35">
      <c r="A768" t="s">
        <v>848</v>
      </c>
      <c r="B768" s="5" t="s">
        <v>12</v>
      </c>
      <c r="C768" t="s">
        <v>35</v>
      </c>
      <c r="D768" t="s">
        <v>44</v>
      </c>
      <c r="E768" t="s">
        <v>45</v>
      </c>
      <c r="F768" s="6" t="s">
        <v>16</v>
      </c>
      <c r="G768" s="7" t="s">
        <v>16</v>
      </c>
      <c r="H768" s="7" t="s">
        <v>16</v>
      </c>
      <c r="I768" s="3" t="s">
        <v>1330</v>
      </c>
      <c r="J768" s="3" t="s">
        <v>16</v>
      </c>
      <c r="K768" s="4" t="s">
        <v>1272</v>
      </c>
    </row>
    <row r="769" spans="1:11" ht="32.25" customHeight="1" x14ac:dyDescent="0.35">
      <c r="A769" t="s">
        <v>848</v>
      </c>
      <c r="B769" s="5" t="s">
        <v>12</v>
      </c>
      <c r="C769" t="s">
        <v>13</v>
      </c>
      <c r="D769" t="s">
        <v>18</v>
      </c>
      <c r="E769" t="s">
        <v>19</v>
      </c>
      <c r="F769" s="6" t="s">
        <v>16</v>
      </c>
      <c r="G769" s="7" t="s">
        <v>16</v>
      </c>
      <c r="H769" s="7" t="s">
        <v>16</v>
      </c>
      <c r="I769" s="3" t="s">
        <v>1330</v>
      </c>
      <c r="J769" s="3" t="s">
        <v>16</v>
      </c>
      <c r="K769" s="4" t="s">
        <v>1273</v>
      </c>
    </row>
    <row r="770" spans="1:11" ht="32.25" customHeight="1" x14ac:dyDescent="0.35">
      <c r="A770" t="s">
        <v>848</v>
      </c>
      <c r="B770" s="5" t="s">
        <v>56</v>
      </c>
      <c r="C770" t="s">
        <v>13</v>
      </c>
      <c r="D770" t="s">
        <v>44</v>
      </c>
      <c r="E770" t="s">
        <v>45</v>
      </c>
      <c r="F770" s="6" t="s">
        <v>16</v>
      </c>
      <c r="G770" s="7" t="s">
        <v>16</v>
      </c>
      <c r="H770" s="7" t="s">
        <v>16</v>
      </c>
      <c r="I770" s="3" t="s">
        <v>1330</v>
      </c>
      <c r="J770" s="3" t="s">
        <v>16</v>
      </c>
      <c r="K770" s="4" t="s">
        <v>1770</v>
      </c>
    </row>
    <row r="771" spans="1:11" ht="32.25" customHeight="1" x14ac:dyDescent="0.35">
      <c r="A771" t="s">
        <v>849</v>
      </c>
      <c r="B771" s="8" t="s">
        <v>56</v>
      </c>
      <c r="C771" t="s">
        <v>13</v>
      </c>
      <c r="D771" t="s">
        <v>850</v>
      </c>
      <c r="E771" t="s">
        <v>133</v>
      </c>
      <c r="F771" s="6" t="s">
        <v>532</v>
      </c>
      <c r="G771" s="7" t="s">
        <v>96</v>
      </c>
      <c r="H771" s="7" t="s">
        <v>173</v>
      </c>
      <c r="I771" s="3" t="s">
        <v>16</v>
      </c>
      <c r="J771" s="3" t="s">
        <v>16</v>
      </c>
      <c r="K771" s="4" t="s">
        <v>1819</v>
      </c>
    </row>
    <row r="772" spans="1:11" ht="32.25" customHeight="1" x14ac:dyDescent="0.35">
      <c r="A772" t="s">
        <v>851</v>
      </c>
      <c r="B772" s="5" t="s">
        <v>12</v>
      </c>
      <c r="C772" t="s">
        <v>13</v>
      </c>
      <c r="D772" t="s">
        <v>852</v>
      </c>
      <c r="E772" t="s">
        <v>853</v>
      </c>
      <c r="F772" s="6" t="s">
        <v>16</v>
      </c>
      <c r="G772" s="7" t="s">
        <v>16</v>
      </c>
      <c r="H772" s="7" t="s">
        <v>16</v>
      </c>
      <c r="I772" s="3" t="s">
        <v>16</v>
      </c>
      <c r="J772" s="3" t="s">
        <v>16</v>
      </c>
      <c r="K772" s="4" t="s">
        <v>1274</v>
      </c>
    </row>
    <row r="773" spans="1:11" ht="32.25" customHeight="1" x14ac:dyDescent="0.35">
      <c r="A773" t="s">
        <v>854</v>
      </c>
      <c r="B773" s="5" t="s">
        <v>12</v>
      </c>
      <c r="C773" t="s">
        <v>13</v>
      </c>
      <c r="D773" t="s">
        <v>46</v>
      </c>
      <c r="E773" t="s">
        <v>47</v>
      </c>
      <c r="F773" s="6" t="s">
        <v>644</v>
      </c>
      <c r="G773" s="7" t="s">
        <v>121</v>
      </c>
      <c r="H773" s="7" t="s">
        <v>97</v>
      </c>
      <c r="I773" s="3" t="s">
        <v>1330</v>
      </c>
      <c r="J773" s="3" t="s">
        <v>22</v>
      </c>
      <c r="K773" s="4" t="s">
        <v>1275</v>
      </c>
    </row>
    <row r="774" spans="1:11" ht="32.25" customHeight="1" x14ac:dyDescent="0.35">
      <c r="A774" t="s">
        <v>855</v>
      </c>
      <c r="B774" s="5" t="s">
        <v>12</v>
      </c>
      <c r="C774" t="s">
        <v>13</v>
      </c>
      <c r="D774" t="s">
        <v>476</v>
      </c>
      <c r="E774" t="s">
        <v>15</v>
      </c>
      <c r="F774" s="6" t="s">
        <v>856</v>
      </c>
      <c r="G774" s="7" t="s">
        <v>856</v>
      </c>
      <c r="H774" s="7" t="s">
        <v>16</v>
      </c>
      <c r="I774" s="3" t="s">
        <v>1330</v>
      </c>
      <c r="J774" s="3" t="s">
        <v>22</v>
      </c>
      <c r="K774" s="4" t="s">
        <v>1820</v>
      </c>
    </row>
    <row r="775" spans="1:11" ht="32.25" customHeight="1" x14ac:dyDescent="0.35">
      <c r="A775" t="s">
        <v>857</v>
      </c>
      <c r="B775" s="5" t="s">
        <v>12</v>
      </c>
      <c r="C775" t="s">
        <v>13</v>
      </c>
      <c r="D775" t="s">
        <v>30</v>
      </c>
      <c r="E775" t="s">
        <v>31</v>
      </c>
      <c r="F775" s="6" t="s">
        <v>16</v>
      </c>
      <c r="G775" s="7" t="s">
        <v>16</v>
      </c>
      <c r="H775" s="7" t="s">
        <v>16</v>
      </c>
      <c r="I775" s="3" t="s">
        <v>1330</v>
      </c>
      <c r="J775" s="3" t="s">
        <v>16</v>
      </c>
      <c r="K775" s="4" t="s">
        <v>1771</v>
      </c>
    </row>
    <row r="776" spans="1:11" ht="32.25" customHeight="1" x14ac:dyDescent="0.35">
      <c r="A776" t="s">
        <v>858</v>
      </c>
      <c r="B776" s="5" t="s">
        <v>12</v>
      </c>
      <c r="C776" t="s">
        <v>13</v>
      </c>
      <c r="D776" t="s">
        <v>39</v>
      </c>
      <c r="E776" t="s">
        <v>40</v>
      </c>
      <c r="F776" s="6" t="s">
        <v>16</v>
      </c>
      <c r="G776" s="7" t="s">
        <v>16</v>
      </c>
      <c r="H776" s="7" t="s">
        <v>16</v>
      </c>
      <c r="I776" s="3" t="s">
        <v>1330</v>
      </c>
      <c r="J776" s="3" t="s">
        <v>16</v>
      </c>
      <c r="K776" s="4" t="s">
        <v>1481</v>
      </c>
    </row>
    <row r="777" spans="1:11" ht="32.25" customHeight="1" x14ac:dyDescent="0.35">
      <c r="A777" t="s">
        <v>859</v>
      </c>
      <c r="B777" s="5" t="s">
        <v>20</v>
      </c>
      <c r="C777" t="s">
        <v>13</v>
      </c>
      <c r="D777" t="s">
        <v>39</v>
      </c>
      <c r="E777" t="s">
        <v>40</v>
      </c>
      <c r="F777" s="6" t="s">
        <v>860</v>
      </c>
      <c r="G777" s="7" t="s">
        <v>402</v>
      </c>
      <c r="H777" s="7" t="s">
        <v>861</v>
      </c>
      <c r="I777" s="3" t="s">
        <v>1330</v>
      </c>
      <c r="J777" s="3" t="s">
        <v>22</v>
      </c>
      <c r="K777" s="4" t="s">
        <v>1276</v>
      </c>
    </row>
    <row r="778" spans="1:11" ht="32.25" customHeight="1" x14ac:dyDescent="0.35">
      <c r="A778" t="s">
        <v>862</v>
      </c>
      <c r="B778" s="5" t="s">
        <v>12</v>
      </c>
      <c r="C778" t="s">
        <v>13</v>
      </c>
      <c r="D778" t="s">
        <v>18</v>
      </c>
      <c r="E778" t="s">
        <v>19</v>
      </c>
      <c r="F778" s="6" t="s">
        <v>16</v>
      </c>
      <c r="G778" s="7" t="s">
        <v>16</v>
      </c>
      <c r="H778" s="7" t="s">
        <v>16</v>
      </c>
      <c r="I778" s="3" t="s">
        <v>1330</v>
      </c>
      <c r="J778" s="3" t="s">
        <v>16</v>
      </c>
      <c r="K778" s="4" t="s">
        <v>1870</v>
      </c>
    </row>
    <row r="779" spans="1:11" ht="32.25" customHeight="1" x14ac:dyDescent="0.35">
      <c r="A779" t="s">
        <v>863</v>
      </c>
      <c r="B779" s="5" t="s">
        <v>12</v>
      </c>
      <c r="C779" t="s">
        <v>13</v>
      </c>
      <c r="D779" t="s">
        <v>30</v>
      </c>
      <c r="E779" t="s">
        <v>31</v>
      </c>
      <c r="F779" s="6" t="s">
        <v>16</v>
      </c>
      <c r="G779" s="7" t="s">
        <v>16</v>
      </c>
      <c r="H779" s="7" t="s">
        <v>16</v>
      </c>
      <c r="I779" s="3" t="s">
        <v>1330</v>
      </c>
      <c r="J779" s="3" t="s">
        <v>16</v>
      </c>
      <c r="K779" s="4" t="s">
        <v>1277</v>
      </c>
    </row>
    <row r="780" spans="1:11" ht="32.25" customHeight="1" x14ac:dyDescent="0.35">
      <c r="A780" t="s">
        <v>864</v>
      </c>
      <c r="B780" s="5" t="s">
        <v>56</v>
      </c>
      <c r="C780" t="s">
        <v>13</v>
      </c>
      <c r="D780" t="s">
        <v>34</v>
      </c>
      <c r="E780" t="s">
        <v>15</v>
      </c>
      <c r="F780" s="6" t="s">
        <v>16</v>
      </c>
      <c r="G780" s="7" t="s">
        <v>16</v>
      </c>
      <c r="H780" s="7" t="s">
        <v>16</v>
      </c>
      <c r="I780" s="3" t="s">
        <v>16</v>
      </c>
      <c r="J780" s="3" t="s">
        <v>16</v>
      </c>
      <c r="K780" s="4" t="s">
        <v>1278</v>
      </c>
    </row>
    <row r="781" spans="1:11" ht="32.25" customHeight="1" x14ac:dyDescent="0.35">
      <c r="A781" t="s">
        <v>865</v>
      </c>
      <c r="B781" s="5" t="s">
        <v>12</v>
      </c>
      <c r="C781" t="s">
        <v>35</v>
      </c>
      <c r="D781" t="s">
        <v>14</v>
      </c>
      <c r="E781" t="s">
        <v>15</v>
      </c>
      <c r="F781" s="6" t="s">
        <v>149</v>
      </c>
      <c r="G781" s="7" t="s">
        <v>149</v>
      </c>
      <c r="H781" s="7" t="s">
        <v>16</v>
      </c>
      <c r="I781" s="3" t="s">
        <v>1330</v>
      </c>
      <c r="J781" s="3" t="s">
        <v>22</v>
      </c>
      <c r="K781" s="4" t="s">
        <v>1356</v>
      </c>
    </row>
    <row r="782" spans="1:11" ht="32.25" customHeight="1" x14ac:dyDescent="0.35">
      <c r="A782" t="s">
        <v>866</v>
      </c>
      <c r="B782" s="5" t="s">
        <v>48</v>
      </c>
      <c r="C782" t="s">
        <v>13</v>
      </c>
      <c r="D782" t="s">
        <v>14</v>
      </c>
      <c r="E782" t="s">
        <v>15</v>
      </c>
      <c r="F782" s="6" t="s">
        <v>16</v>
      </c>
      <c r="G782" s="7" t="s">
        <v>16</v>
      </c>
      <c r="H782" s="7" t="s">
        <v>16</v>
      </c>
      <c r="I782" s="3" t="s">
        <v>1330</v>
      </c>
      <c r="J782" s="3" t="s">
        <v>80</v>
      </c>
      <c r="K782" s="4" t="s">
        <v>1821</v>
      </c>
    </row>
    <row r="783" spans="1:11" ht="32.25" customHeight="1" x14ac:dyDescent="0.35">
      <c r="A783" t="s">
        <v>867</v>
      </c>
      <c r="B783" s="5" t="s">
        <v>12</v>
      </c>
      <c r="C783" t="s">
        <v>13</v>
      </c>
      <c r="D783" t="s">
        <v>868</v>
      </c>
      <c r="E783" t="s">
        <v>31</v>
      </c>
      <c r="F783" s="6" t="s">
        <v>207</v>
      </c>
      <c r="G783" s="7" t="s">
        <v>208</v>
      </c>
      <c r="H783" s="7" t="s">
        <v>209</v>
      </c>
      <c r="I783" s="3" t="s">
        <v>1330</v>
      </c>
      <c r="J783" s="3" t="s">
        <v>22</v>
      </c>
      <c r="K783" s="4" t="s">
        <v>1279</v>
      </c>
    </row>
    <row r="784" spans="1:11" ht="32.25" customHeight="1" x14ac:dyDescent="0.35">
      <c r="A784" t="s">
        <v>869</v>
      </c>
      <c r="B784" s="5" t="s">
        <v>12</v>
      </c>
      <c r="C784" t="s">
        <v>35</v>
      </c>
      <c r="D784" t="s">
        <v>30</v>
      </c>
      <c r="E784" t="s">
        <v>31</v>
      </c>
      <c r="F784" s="6" t="s">
        <v>16</v>
      </c>
      <c r="G784" s="7" t="s">
        <v>16</v>
      </c>
      <c r="H784" s="7" t="s">
        <v>16</v>
      </c>
      <c r="I784" s="3" t="s">
        <v>1330</v>
      </c>
      <c r="J784" s="3" t="s">
        <v>16</v>
      </c>
      <c r="K784" s="4" t="s">
        <v>1280</v>
      </c>
    </row>
    <row r="785" spans="1:11" ht="32.25" customHeight="1" x14ac:dyDescent="0.35">
      <c r="A785" t="s">
        <v>869</v>
      </c>
      <c r="B785" s="8" t="s">
        <v>53</v>
      </c>
      <c r="C785" t="s">
        <v>13</v>
      </c>
      <c r="D785" t="s">
        <v>51</v>
      </c>
      <c r="E785" t="s">
        <v>52</v>
      </c>
      <c r="F785" s="6" t="s">
        <v>16</v>
      </c>
      <c r="G785" s="7" t="s">
        <v>16</v>
      </c>
      <c r="H785" s="7" t="s">
        <v>16</v>
      </c>
      <c r="I785" s="3" t="s">
        <v>1330</v>
      </c>
      <c r="J785" s="3" t="s">
        <v>16</v>
      </c>
      <c r="K785" s="4" t="s">
        <v>1772</v>
      </c>
    </row>
    <row r="786" spans="1:11" ht="32.25" customHeight="1" x14ac:dyDescent="0.35">
      <c r="A786" t="s">
        <v>870</v>
      </c>
      <c r="B786" s="5" t="s">
        <v>20</v>
      </c>
      <c r="C786" t="s">
        <v>13</v>
      </c>
      <c r="D786" t="s">
        <v>34</v>
      </c>
      <c r="E786" t="s">
        <v>15</v>
      </c>
      <c r="F786" s="6" t="s">
        <v>16</v>
      </c>
      <c r="G786" s="7" t="s">
        <v>16</v>
      </c>
      <c r="H786" s="7" t="s">
        <v>16</v>
      </c>
      <c r="I786" s="3" t="s">
        <v>16</v>
      </c>
      <c r="J786" s="3" t="s">
        <v>16</v>
      </c>
      <c r="K786" s="4" t="s">
        <v>1773</v>
      </c>
    </row>
    <row r="787" spans="1:11" ht="32.25" customHeight="1" x14ac:dyDescent="0.35">
      <c r="A787" t="s">
        <v>871</v>
      </c>
      <c r="B787" s="5" t="s">
        <v>12</v>
      </c>
      <c r="C787" t="s">
        <v>13</v>
      </c>
      <c r="D787" t="s">
        <v>30</v>
      </c>
      <c r="E787" t="s">
        <v>31</v>
      </c>
      <c r="F787" s="6" t="s">
        <v>16</v>
      </c>
      <c r="G787" s="7" t="s">
        <v>16</v>
      </c>
      <c r="H787" s="7" t="s">
        <v>16</v>
      </c>
      <c r="I787" s="3" t="s">
        <v>1330</v>
      </c>
      <c r="J787" s="3" t="s">
        <v>16</v>
      </c>
      <c r="K787" s="4" t="s">
        <v>1774</v>
      </c>
    </row>
    <row r="788" spans="1:11" ht="32.25" customHeight="1" x14ac:dyDescent="0.35">
      <c r="A788" t="s">
        <v>872</v>
      </c>
      <c r="B788" s="5" t="s">
        <v>20</v>
      </c>
      <c r="C788" t="s">
        <v>13</v>
      </c>
      <c r="D788" t="s">
        <v>30</v>
      </c>
      <c r="E788" t="s">
        <v>31</v>
      </c>
      <c r="F788" s="6" t="s">
        <v>16</v>
      </c>
      <c r="G788" s="7" t="s">
        <v>16</v>
      </c>
      <c r="H788" s="7" t="s">
        <v>16</v>
      </c>
      <c r="I788" s="3" t="s">
        <v>1330</v>
      </c>
      <c r="J788" s="3" t="s">
        <v>16</v>
      </c>
      <c r="K788" s="4" t="s">
        <v>1822</v>
      </c>
    </row>
    <row r="789" spans="1:11" ht="32.25" customHeight="1" x14ac:dyDescent="0.35">
      <c r="A789" t="s">
        <v>873</v>
      </c>
      <c r="B789" s="8" t="s">
        <v>56</v>
      </c>
      <c r="C789" t="s">
        <v>13</v>
      </c>
      <c r="D789" t="s">
        <v>18</v>
      </c>
      <c r="E789" t="s">
        <v>19</v>
      </c>
      <c r="F789" s="6" t="s">
        <v>16</v>
      </c>
      <c r="G789" s="7" t="s">
        <v>16</v>
      </c>
      <c r="H789" s="7" t="s">
        <v>16</v>
      </c>
      <c r="I789" s="3" t="s">
        <v>1330</v>
      </c>
      <c r="J789" s="3" t="s">
        <v>16</v>
      </c>
      <c r="K789" s="4" t="s">
        <v>1281</v>
      </c>
    </row>
    <row r="790" spans="1:11" ht="32.25" customHeight="1" x14ac:dyDescent="0.35">
      <c r="A790" t="s">
        <v>874</v>
      </c>
      <c r="B790" s="5" t="s">
        <v>54</v>
      </c>
      <c r="C790" t="s">
        <v>13</v>
      </c>
      <c r="D790" t="s">
        <v>213</v>
      </c>
      <c r="E790" t="s">
        <v>214</v>
      </c>
      <c r="F790" s="2" t="s">
        <v>875</v>
      </c>
      <c r="G790" t="s">
        <v>876</v>
      </c>
      <c r="H790" t="s">
        <v>877</v>
      </c>
      <c r="I790" s="3" t="s">
        <v>1330</v>
      </c>
      <c r="J790" s="3" t="s">
        <v>16</v>
      </c>
      <c r="K790" s="4" t="s">
        <v>1282</v>
      </c>
    </row>
    <row r="791" spans="1:11" ht="32.25" customHeight="1" x14ac:dyDescent="0.35">
      <c r="A791" t="s">
        <v>878</v>
      </c>
      <c r="B791" s="5" t="s">
        <v>12</v>
      </c>
      <c r="C791" t="s">
        <v>13</v>
      </c>
      <c r="D791" t="s">
        <v>24</v>
      </c>
      <c r="E791" t="s">
        <v>78</v>
      </c>
      <c r="F791" s="6" t="s">
        <v>16</v>
      </c>
      <c r="G791" s="7" t="s">
        <v>16</v>
      </c>
      <c r="H791" s="7" t="s">
        <v>16</v>
      </c>
      <c r="I791" s="3" t="s">
        <v>1330</v>
      </c>
      <c r="J791" s="3" t="s">
        <v>16</v>
      </c>
      <c r="K791" s="4" t="s">
        <v>1775</v>
      </c>
    </row>
    <row r="792" spans="1:11" ht="32.25" customHeight="1" x14ac:dyDescent="0.35">
      <c r="A792" t="s">
        <v>879</v>
      </c>
      <c r="B792" s="5" t="s">
        <v>12</v>
      </c>
      <c r="C792" t="s">
        <v>13</v>
      </c>
      <c r="D792" t="s">
        <v>44</v>
      </c>
      <c r="E792" t="s">
        <v>45</v>
      </c>
      <c r="F792" s="6" t="s">
        <v>16</v>
      </c>
      <c r="G792" s="7" t="s">
        <v>16</v>
      </c>
      <c r="H792" s="7" t="s">
        <v>16</v>
      </c>
      <c r="I792" s="3" t="s">
        <v>16</v>
      </c>
      <c r="J792" s="3" t="s">
        <v>16</v>
      </c>
      <c r="K792" s="4" t="s">
        <v>1283</v>
      </c>
    </row>
    <row r="793" spans="1:11" ht="32.25" customHeight="1" x14ac:dyDescent="0.35">
      <c r="A793" t="s">
        <v>880</v>
      </c>
      <c r="B793" s="5" t="s">
        <v>12</v>
      </c>
      <c r="C793" t="s">
        <v>13</v>
      </c>
      <c r="D793" t="s">
        <v>30</v>
      </c>
      <c r="E793" t="s">
        <v>31</v>
      </c>
      <c r="F793" s="6" t="s">
        <v>16</v>
      </c>
      <c r="G793" s="7" t="s">
        <v>16</v>
      </c>
      <c r="H793" s="7" t="s">
        <v>16</v>
      </c>
      <c r="I793" s="3" t="s">
        <v>1330</v>
      </c>
      <c r="J793" s="3" t="s">
        <v>16</v>
      </c>
      <c r="K793" s="4" t="s">
        <v>1284</v>
      </c>
    </row>
    <row r="794" spans="1:11" ht="32.25" customHeight="1" x14ac:dyDescent="0.35">
      <c r="A794" t="s">
        <v>881</v>
      </c>
      <c r="B794" s="5" t="s">
        <v>53</v>
      </c>
      <c r="C794" t="s">
        <v>13</v>
      </c>
      <c r="D794" t="s">
        <v>24</v>
      </c>
      <c r="E794" t="s">
        <v>45</v>
      </c>
      <c r="F794" s="2" t="s">
        <v>139</v>
      </c>
      <c r="G794" t="s">
        <v>140</v>
      </c>
      <c r="H794" t="s">
        <v>122</v>
      </c>
      <c r="I794" s="3" t="s">
        <v>1330</v>
      </c>
      <c r="J794" s="3" t="s">
        <v>22</v>
      </c>
      <c r="K794" s="4" t="s">
        <v>1588</v>
      </c>
    </row>
    <row r="795" spans="1:11" ht="32.25" customHeight="1" x14ac:dyDescent="0.35">
      <c r="A795" t="s">
        <v>882</v>
      </c>
      <c r="B795" s="5" t="s">
        <v>12</v>
      </c>
      <c r="C795" t="s">
        <v>35</v>
      </c>
      <c r="D795" t="s">
        <v>30</v>
      </c>
      <c r="E795" t="s">
        <v>31</v>
      </c>
      <c r="F795" s="9" t="s">
        <v>99</v>
      </c>
      <c r="G795" s="7" t="s">
        <v>16</v>
      </c>
      <c r="H795" s="7" t="s">
        <v>16</v>
      </c>
      <c r="I795" s="3" t="s">
        <v>1330</v>
      </c>
      <c r="J795" s="3" t="s">
        <v>16</v>
      </c>
      <c r="K795" s="4" t="s">
        <v>1285</v>
      </c>
    </row>
    <row r="796" spans="1:11" ht="32.25" customHeight="1" x14ac:dyDescent="0.35">
      <c r="A796" t="s">
        <v>882</v>
      </c>
      <c r="B796" s="5" t="s">
        <v>48</v>
      </c>
      <c r="C796" t="s">
        <v>35</v>
      </c>
      <c r="D796" t="s">
        <v>34</v>
      </c>
      <c r="E796" t="s">
        <v>15</v>
      </c>
      <c r="F796" s="6" t="s">
        <v>16</v>
      </c>
      <c r="G796" s="7" t="s">
        <v>16</v>
      </c>
      <c r="H796" s="7" t="s">
        <v>16</v>
      </c>
      <c r="I796" s="3" t="s">
        <v>1915</v>
      </c>
      <c r="J796" s="3" t="s">
        <v>16</v>
      </c>
      <c r="K796" s="4" t="s">
        <v>1823</v>
      </c>
    </row>
    <row r="797" spans="1:11" ht="32.25" customHeight="1" x14ac:dyDescent="0.35">
      <c r="A797" t="s">
        <v>882</v>
      </c>
      <c r="B797" s="8" t="s">
        <v>21</v>
      </c>
      <c r="C797" t="s">
        <v>13</v>
      </c>
      <c r="D797" t="s">
        <v>30</v>
      </c>
      <c r="E797" t="s">
        <v>31</v>
      </c>
      <c r="F797" s="9" t="s">
        <v>99</v>
      </c>
      <c r="G797" s="7" t="s">
        <v>16</v>
      </c>
      <c r="H797" s="7" t="s">
        <v>16</v>
      </c>
      <c r="I797" s="3" t="s">
        <v>1330</v>
      </c>
      <c r="J797" s="3" t="s">
        <v>16</v>
      </c>
      <c r="K797" s="4" t="s">
        <v>1286</v>
      </c>
    </row>
    <row r="798" spans="1:11" ht="32.25" customHeight="1" x14ac:dyDescent="0.35">
      <c r="A798" t="s">
        <v>882</v>
      </c>
      <c r="B798" s="5" t="s">
        <v>56</v>
      </c>
      <c r="C798" t="s">
        <v>13</v>
      </c>
      <c r="D798" t="s">
        <v>30</v>
      </c>
      <c r="E798" t="s">
        <v>31</v>
      </c>
      <c r="F798" s="9" t="s">
        <v>99</v>
      </c>
      <c r="G798" s="7" t="s">
        <v>16</v>
      </c>
      <c r="H798" s="7" t="s">
        <v>16</v>
      </c>
      <c r="I798" s="3" t="s">
        <v>1330</v>
      </c>
      <c r="J798" s="3" t="s">
        <v>16</v>
      </c>
      <c r="K798" s="4" t="s">
        <v>1589</v>
      </c>
    </row>
    <row r="799" spans="1:11" ht="32.25" customHeight="1" x14ac:dyDescent="0.35">
      <c r="A799" t="s">
        <v>883</v>
      </c>
      <c r="B799" s="5" t="s">
        <v>20</v>
      </c>
      <c r="C799" t="s">
        <v>35</v>
      </c>
      <c r="D799" t="s">
        <v>600</v>
      </c>
      <c r="E799" t="s">
        <v>40</v>
      </c>
      <c r="F799" s="6" t="s">
        <v>884</v>
      </c>
      <c r="G799" s="7" t="s">
        <v>208</v>
      </c>
      <c r="H799" s="7" t="s">
        <v>885</v>
      </c>
      <c r="I799" s="3" t="s">
        <v>1330</v>
      </c>
      <c r="J799" s="3" t="s">
        <v>22</v>
      </c>
      <c r="K799" s="4" t="s">
        <v>1287</v>
      </c>
    </row>
    <row r="800" spans="1:11" ht="32.25" customHeight="1" x14ac:dyDescent="0.35">
      <c r="A800" t="s">
        <v>886</v>
      </c>
      <c r="B800" s="5" t="s">
        <v>20</v>
      </c>
      <c r="C800" t="s">
        <v>35</v>
      </c>
      <c r="D800" t="s">
        <v>887</v>
      </c>
      <c r="E800" t="s">
        <v>118</v>
      </c>
      <c r="F800" s="6" t="s">
        <v>888</v>
      </c>
      <c r="G800" s="7" t="s">
        <v>889</v>
      </c>
      <c r="H800" s="7" t="s">
        <v>890</v>
      </c>
      <c r="I800" s="3" t="s">
        <v>1330</v>
      </c>
      <c r="J800" s="3" t="s">
        <v>22</v>
      </c>
      <c r="K800" s="4" t="s">
        <v>1482</v>
      </c>
    </row>
    <row r="801" spans="1:11" ht="32.25" customHeight="1" x14ac:dyDescent="0.35">
      <c r="A801" t="s">
        <v>891</v>
      </c>
      <c r="B801" s="5" t="s">
        <v>12</v>
      </c>
      <c r="C801" t="s">
        <v>13</v>
      </c>
      <c r="D801" t="s">
        <v>14</v>
      </c>
      <c r="E801" t="s">
        <v>15</v>
      </c>
      <c r="F801" s="6" t="s">
        <v>16</v>
      </c>
      <c r="G801" s="7" t="s">
        <v>16</v>
      </c>
      <c r="H801" s="7" t="s">
        <v>16</v>
      </c>
      <c r="I801" s="3" t="s">
        <v>16</v>
      </c>
      <c r="J801" s="3" t="s">
        <v>16</v>
      </c>
      <c r="K801" s="4" t="s">
        <v>1483</v>
      </c>
    </row>
    <row r="802" spans="1:11" ht="32.25" customHeight="1" x14ac:dyDescent="0.35">
      <c r="A802" t="s">
        <v>891</v>
      </c>
      <c r="B802" s="5" t="s">
        <v>56</v>
      </c>
      <c r="C802" t="s">
        <v>13</v>
      </c>
      <c r="D802" t="s">
        <v>14</v>
      </c>
      <c r="E802" t="s">
        <v>15</v>
      </c>
      <c r="F802" s="6" t="s">
        <v>16</v>
      </c>
      <c r="G802" s="7" t="s">
        <v>16</v>
      </c>
      <c r="H802" s="7" t="s">
        <v>16</v>
      </c>
      <c r="I802" s="3" t="s">
        <v>1330</v>
      </c>
      <c r="J802" s="3" t="s">
        <v>16</v>
      </c>
      <c r="K802" s="4" t="s">
        <v>1824</v>
      </c>
    </row>
    <row r="803" spans="1:11" ht="32.25" customHeight="1" x14ac:dyDescent="0.35">
      <c r="A803" t="s">
        <v>892</v>
      </c>
      <c r="B803" s="5" t="s">
        <v>20</v>
      </c>
      <c r="C803" t="s">
        <v>35</v>
      </c>
      <c r="D803" t="s">
        <v>44</v>
      </c>
      <c r="E803" t="s">
        <v>45</v>
      </c>
      <c r="F803" s="6" t="s">
        <v>16</v>
      </c>
      <c r="G803" s="7" t="s">
        <v>16</v>
      </c>
      <c r="H803" s="7" t="s">
        <v>16</v>
      </c>
      <c r="I803" s="3" t="s">
        <v>16</v>
      </c>
      <c r="J803" s="3" t="s">
        <v>16</v>
      </c>
      <c r="K803" s="4" t="s">
        <v>1408</v>
      </c>
    </row>
    <row r="804" spans="1:11" ht="32.25" customHeight="1" x14ac:dyDescent="0.35">
      <c r="A804" t="s">
        <v>893</v>
      </c>
      <c r="B804" s="5" t="s">
        <v>12</v>
      </c>
      <c r="C804" t="s">
        <v>13</v>
      </c>
      <c r="D804" t="s">
        <v>51</v>
      </c>
      <c r="E804" t="s">
        <v>52</v>
      </c>
      <c r="F804" s="6" t="s">
        <v>16</v>
      </c>
      <c r="G804" s="7" t="s">
        <v>16</v>
      </c>
      <c r="H804" s="7" t="s">
        <v>16</v>
      </c>
      <c r="I804" s="3" t="s">
        <v>1330</v>
      </c>
      <c r="J804" s="3" t="s">
        <v>16</v>
      </c>
      <c r="K804" s="4" t="s">
        <v>1288</v>
      </c>
    </row>
    <row r="805" spans="1:11" ht="32.25" customHeight="1" x14ac:dyDescent="0.35">
      <c r="A805" t="s">
        <v>893</v>
      </c>
      <c r="B805" s="5" t="s">
        <v>12</v>
      </c>
      <c r="C805" t="s">
        <v>13</v>
      </c>
      <c r="D805" t="s">
        <v>51</v>
      </c>
      <c r="E805" t="s">
        <v>52</v>
      </c>
      <c r="F805" s="6" t="s">
        <v>16</v>
      </c>
      <c r="G805" s="7" t="s">
        <v>16</v>
      </c>
      <c r="H805" s="7" t="s">
        <v>16</v>
      </c>
      <c r="I805" s="3" t="s">
        <v>1330</v>
      </c>
      <c r="J805" s="3" t="s">
        <v>16</v>
      </c>
      <c r="K805" s="4" t="s">
        <v>1484</v>
      </c>
    </row>
    <row r="806" spans="1:11" ht="32.25" customHeight="1" x14ac:dyDescent="0.35">
      <c r="A806" t="s">
        <v>894</v>
      </c>
      <c r="B806" s="5" t="s">
        <v>12</v>
      </c>
      <c r="C806" t="s">
        <v>13</v>
      </c>
      <c r="D806" t="s">
        <v>30</v>
      </c>
      <c r="E806" t="s">
        <v>31</v>
      </c>
      <c r="F806" s="9" t="s">
        <v>99</v>
      </c>
      <c r="G806" s="7" t="s">
        <v>16</v>
      </c>
      <c r="H806" s="7" t="s">
        <v>16</v>
      </c>
      <c r="I806" s="3" t="s">
        <v>1330</v>
      </c>
      <c r="J806" s="3" t="s">
        <v>16</v>
      </c>
      <c r="K806" s="4" t="s">
        <v>1590</v>
      </c>
    </row>
    <row r="807" spans="1:11" ht="32.25" customHeight="1" x14ac:dyDescent="0.35">
      <c r="A807" t="s">
        <v>894</v>
      </c>
      <c r="B807" s="5" t="s">
        <v>12</v>
      </c>
      <c r="C807" t="s">
        <v>35</v>
      </c>
      <c r="D807" t="s">
        <v>30</v>
      </c>
      <c r="E807" t="s">
        <v>31</v>
      </c>
      <c r="F807" s="9" t="s">
        <v>99</v>
      </c>
      <c r="G807" s="7" t="s">
        <v>16</v>
      </c>
      <c r="H807" s="7" t="s">
        <v>16</v>
      </c>
      <c r="I807" s="3" t="s">
        <v>1330</v>
      </c>
      <c r="J807" s="3" t="s">
        <v>16</v>
      </c>
      <c r="K807" s="4" t="s">
        <v>1911</v>
      </c>
    </row>
    <row r="808" spans="1:11" ht="32.25" customHeight="1" x14ac:dyDescent="0.35">
      <c r="A808" t="s">
        <v>894</v>
      </c>
      <c r="B808" s="5" t="s">
        <v>12</v>
      </c>
      <c r="C808" t="s">
        <v>35</v>
      </c>
      <c r="D808" t="s">
        <v>51</v>
      </c>
      <c r="E808" t="s">
        <v>52</v>
      </c>
      <c r="F808" s="9" t="s">
        <v>99</v>
      </c>
      <c r="G808" s="7" t="s">
        <v>16</v>
      </c>
      <c r="H808" s="7" t="s">
        <v>16</v>
      </c>
      <c r="I808" s="3" t="s">
        <v>1330</v>
      </c>
      <c r="J808" s="3" t="s">
        <v>43</v>
      </c>
      <c r="K808" s="4" t="s">
        <v>1289</v>
      </c>
    </row>
    <row r="809" spans="1:11" ht="32.25" customHeight="1" x14ac:dyDescent="0.35">
      <c r="A809" t="s">
        <v>894</v>
      </c>
      <c r="B809" s="5" t="s">
        <v>12</v>
      </c>
      <c r="C809" t="s">
        <v>13</v>
      </c>
      <c r="D809" t="s">
        <v>51</v>
      </c>
      <c r="E809" t="s">
        <v>52</v>
      </c>
      <c r="F809" s="9" t="s">
        <v>99</v>
      </c>
      <c r="G809" s="7" t="s">
        <v>16</v>
      </c>
      <c r="H809" s="7" t="s">
        <v>16</v>
      </c>
      <c r="I809" s="3" t="s">
        <v>1330</v>
      </c>
      <c r="J809" s="3" t="s">
        <v>16</v>
      </c>
      <c r="K809" s="4" t="s">
        <v>1360</v>
      </c>
    </row>
    <row r="810" spans="1:11" ht="32.25" customHeight="1" x14ac:dyDescent="0.35">
      <c r="A810" t="s">
        <v>894</v>
      </c>
      <c r="B810" s="5" t="s">
        <v>12</v>
      </c>
      <c r="C810" t="s">
        <v>13</v>
      </c>
      <c r="D810" t="s">
        <v>51</v>
      </c>
      <c r="E810" t="s">
        <v>52</v>
      </c>
      <c r="F810" s="9" t="s">
        <v>99</v>
      </c>
      <c r="G810" s="7" t="s">
        <v>16</v>
      </c>
      <c r="H810" s="7" t="s">
        <v>16</v>
      </c>
      <c r="I810" s="3" t="s">
        <v>1330</v>
      </c>
      <c r="J810" s="3" t="s">
        <v>16</v>
      </c>
      <c r="K810" s="4" t="s">
        <v>1290</v>
      </c>
    </row>
    <row r="811" spans="1:11" ht="32.25" customHeight="1" x14ac:dyDescent="0.35">
      <c r="A811" t="s">
        <v>894</v>
      </c>
      <c r="B811" s="5" t="s">
        <v>12</v>
      </c>
      <c r="C811" t="s">
        <v>13</v>
      </c>
      <c r="D811" t="s">
        <v>51</v>
      </c>
      <c r="E811" t="s">
        <v>52</v>
      </c>
      <c r="F811" s="9" t="s">
        <v>99</v>
      </c>
      <c r="G811" s="7" t="s">
        <v>16</v>
      </c>
      <c r="H811" s="7" t="s">
        <v>16</v>
      </c>
      <c r="I811" s="3" t="s">
        <v>1330</v>
      </c>
      <c r="J811" s="3" t="s">
        <v>16</v>
      </c>
      <c r="K811" s="4" t="s">
        <v>1485</v>
      </c>
    </row>
    <row r="812" spans="1:11" ht="32.25" customHeight="1" x14ac:dyDescent="0.35">
      <c r="A812" t="s">
        <v>894</v>
      </c>
      <c r="B812" s="5" t="s">
        <v>12</v>
      </c>
      <c r="C812" t="s">
        <v>35</v>
      </c>
      <c r="D812" t="s">
        <v>30</v>
      </c>
      <c r="E812" t="s">
        <v>31</v>
      </c>
      <c r="F812" s="9" t="s">
        <v>99</v>
      </c>
      <c r="G812" s="7" t="s">
        <v>16</v>
      </c>
      <c r="H812" s="7" t="s">
        <v>16</v>
      </c>
      <c r="I812" s="3" t="s">
        <v>1330</v>
      </c>
      <c r="J812" s="3" t="s">
        <v>16</v>
      </c>
      <c r="K812" s="4" t="s">
        <v>1776</v>
      </c>
    </row>
    <row r="813" spans="1:11" ht="32.25" customHeight="1" x14ac:dyDescent="0.35">
      <c r="A813" t="s">
        <v>894</v>
      </c>
      <c r="B813" s="5" t="s">
        <v>12</v>
      </c>
      <c r="C813" t="s">
        <v>13</v>
      </c>
      <c r="D813" t="s">
        <v>51</v>
      </c>
      <c r="E813" t="s">
        <v>52</v>
      </c>
      <c r="F813" s="9" t="s">
        <v>99</v>
      </c>
      <c r="G813" s="7" t="s">
        <v>16</v>
      </c>
      <c r="H813" s="7" t="s">
        <v>16</v>
      </c>
      <c r="I813" s="3" t="s">
        <v>1330</v>
      </c>
      <c r="J813" s="3" t="s">
        <v>16</v>
      </c>
      <c r="K813" s="4" t="s">
        <v>1291</v>
      </c>
    </row>
    <row r="814" spans="1:11" ht="32.25" customHeight="1" x14ac:dyDescent="0.35">
      <c r="A814" t="s">
        <v>894</v>
      </c>
      <c r="B814" s="5" t="s">
        <v>12</v>
      </c>
      <c r="C814" t="s">
        <v>13</v>
      </c>
      <c r="D814" t="s">
        <v>51</v>
      </c>
      <c r="E814" t="s">
        <v>52</v>
      </c>
      <c r="F814" s="9" t="s">
        <v>99</v>
      </c>
      <c r="G814" s="7" t="s">
        <v>16</v>
      </c>
      <c r="H814" s="7" t="s">
        <v>16</v>
      </c>
      <c r="I814" s="3" t="s">
        <v>1330</v>
      </c>
      <c r="J814" s="3" t="s">
        <v>16</v>
      </c>
      <c r="K814" s="4" t="s">
        <v>1292</v>
      </c>
    </row>
    <row r="815" spans="1:11" ht="32.25" customHeight="1" x14ac:dyDescent="0.35">
      <c r="A815" t="s">
        <v>894</v>
      </c>
      <c r="B815" s="5" t="s">
        <v>20</v>
      </c>
      <c r="C815" t="s">
        <v>13</v>
      </c>
      <c r="D815" t="s">
        <v>24</v>
      </c>
      <c r="E815" t="s">
        <v>52</v>
      </c>
      <c r="F815" s="9" t="s">
        <v>99</v>
      </c>
      <c r="G815" s="7" t="s">
        <v>16</v>
      </c>
      <c r="H815" s="7" t="s">
        <v>16</v>
      </c>
      <c r="I815" s="3" t="s">
        <v>1330</v>
      </c>
      <c r="J815" s="3" t="s">
        <v>16</v>
      </c>
      <c r="K815" s="4" t="s">
        <v>1293</v>
      </c>
    </row>
    <row r="816" spans="1:11" ht="32.25" customHeight="1" x14ac:dyDescent="0.35">
      <c r="A816" t="s">
        <v>894</v>
      </c>
      <c r="B816" s="5" t="s">
        <v>20</v>
      </c>
      <c r="C816" t="s">
        <v>13</v>
      </c>
      <c r="D816" t="s">
        <v>30</v>
      </c>
      <c r="E816" t="s">
        <v>31</v>
      </c>
      <c r="F816" s="9" t="s">
        <v>99</v>
      </c>
      <c r="G816" s="7" t="s">
        <v>16</v>
      </c>
      <c r="H816" s="7" t="s">
        <v>16</v>
      </c>
      <c r="I816" s="3" t="s">
        <v>1330</v>
      </c>
      <c r="J816" s="3" t="s">
        <v>16</v>
      </c>
      <c r="K816" s="4" t="s">
        <v>1591</v>
      </c>
    </row>
    <row r="817" spans="1:11" ht="32.25" customHeight="1" x14ac:dyDescent="0.35">
      <c r="A817" t="s">
        <v>894</v>
      </c>
      <c r="B817" s="8" t="s">
        <v>54</v>
      </c>
      <c r="C817" t="s">
        <v>13</v>
      </c>
      <c r="D817" t="s">
        <v>30</v>
      </c>
      <c r="E817" t="s">
        <v>31</v>
      </c>
      <c r="F817" s="9" t="s">
        <v>99</v>
      </c>
      <c r="G817" s="7" t="s">
        <v>16</v>
      </c>
      <c r="H817" s="7" t="s">
        <v>16</v>
      </c>
      <c r="I817" s="3" t="s">
        <v>1330</v>
      </c>
      <c r="J817" s="3" t="s">
        <v>16</v>
      </c>
      <c r="K817" s="4" t="s">
        <v>1486</v>
      </c>
    </row>
    <row r="818" spans="1:11" ht="32.25" customHeight="1" x14ac:dyDescent="0.35">
      <c r="A818" t="s">
        <v>894</v>
      </c>
      <c r="B818" s="5" t="s">
        <v>54</v>
      </c>
      <c r="C818" t="s">
        <v>13</v>
      </c>
      <c r="D818" t="s">
        <v>176</v>
      </c>
      <c r="E818" t="s">
        <v>40</v>
      </c>
      <c r="F818" s="9" t="s">
        <v>99</v>
      </c>
      <c r="G818" s="7" t="s">
        <v>16</v>
      </c>
      <c r="H818" s="7" t="s">
        <v>16</v>
      </c>
      <c r="I818" s="3" t="s">
        <v>1330</v>
      </c>
      <c r="J818" s="3" t="s">
        <v>16</v>
      </c>
      <c r="K818" s="4" t="s">
        <v>1777</v>
      </c>
    </row>
    <row r="819" spans="1:11" ht="32.25" customHeight="1" x14ac:dyDescent="0.35">
      <c r="A819" t="s">
        <v>894</v>
      </c>
      <c r="B819" s="8" t="s">
        <v>54</v>
      </c>
      <c r="C819" t="s">
        <v>13</v>
      </c>
      <c r="D819" t="s">
        <v>14</v>
      </c>
      <c r="E819" t="s">
        <v>15</v>
      </c>
      <c r="F819" s="9" t="s">
        <v>99</v>
      </c>
      <c r="G819" s="7" t="s">
        <v>16</v>
      </c>
      <c r="H819" s="7" t="s">
        <v>16</v>
      </c>
      <c r="I819" s="3" t="s">
        <v>1330</v>
      </c>
      <c r="J819" s="3" t="s">
        <v>16</v>
      </c>
      <c r="K819" s="4" t="s">
        <v>1778</v>
      </c>
    </row>
    <row r="820" spans="1:11" ht="32.25" customHeight="1" x14ac:dyDescent="0.35">
      <c r="A820" t="s">
        <v>894</v>
      </c>
      <c r="B820" s="5" t="s">
        <v>54</v>
      </c>
      <c r="C820" t="s">
        <v>13</v>
      </c>
      <c r="D820" t="s">
        <v>30</v>
      </c>
      <c r="E820" t="s">
        <v>31</v>
      </c>
      <c r="F820" s="9" t="s">
        <v>99</v>
      </c>
      <c r="G820" s="7" t="s">
        <v>16</v>
      </c>
      <c r="H820" s="7" t="s">
        <v>16</v>
      </c>
      <c r="I820" s="3" t="s">
        <v>1330</v>
      </c>
      <c r="J820" s="3" t="s">
        <v>16</v>
      </c>
      <c r="K820" s="4" t="s">
        <v>1779</v>
      </c>
    </row>
    <row r="821" spans="1:11" ht="32.25" customHeight="1" x14ac:dyDescent="0.35">
      <c r="A821" t="s">
        <v>895</v>
      </c>
      <c r="B821" s="5" t="s">
        <v>12</v>
      </c>
      <c r="C821" t="s">
        <v>13</v>
      </c>
      <c r="D821" t="s">
        <v>34</v>
      </c>
      <c r="E821" t="s">
        <v>25</v>
      </c>
      <c r="F821" s="6" t="s">
        <v>16</v>
      </c>
      <c r="G821" s="7" t="s">
        <v>16</v>
      </c>
      <c r="H821" s="7" t="s">
        <v>16</v>
      </c>
      <c r="I821" s="3" t="s">
        <v>1330</v>
      </c>
      <c r="J821" s="3" t="s">
        <v>16</v>
      </c>
      <c r="K821" s="4" t="s">
        <v>1487</v>
      </c>
    </row>
    <row r="822" spans="1:11" ht="32.25" customHeight="1" x14ac:dyDescent="0.35">
      <c r="A822" t="s">
        <v>895</v>
      </c>
      <c r="B822" s="5" t="s">
        <v>53</v>
      </c>
      <c r="C822" t="s">
        <v>13</v>
      </c>
      <c r="D822" t="s">
        <v>34</v>
      </c>
      <c r="E822" t="s">
        <v>25</v>
      </c>
      <c r="F822" s="6" t="s">
        <v>16</v>
      </c>
      <c r="G822" s="7" t="s">
        <v>16</v>
      </c>
      <c r="H822" s="7" t="s">
        <v>16</v>
      </c>
      <c r="I822" s="3" t="s">
        <v>1330</v>
      </c>
      <c r="J822" s="3" t="s">
        <v>16</v>
      </c>
      <c r="K822" s="4" t="s">
        <v>1780</v>
      </c>
    </row>
    <row r="823" spans="1:11" ht="32.25" customHeight="1" x14ac:dyDescent="0.35">
      <c r="A823" t="s">
        <v>896</v>
      </c>
      <c r="B823" s="5" t="s">
        <v>12</v>
      </c>
      <c r="C823" t="s">
        <v>13</v>
      </c>
      <c r="D823" t="s">
        <v>18</v>
      </c>
      <c r="E823" t="s">
        <v>19</v>
      </c>
      <c r="F823" s="6" t="s">
        <v>16</v>
      </c>
      <c r="G823" s="7" t="s">
        <v>16</v>
      </c>
      <c r="H823" s="7" t="s">
        <v>16</v>
      </c>
      <c r="I823" s="3" t="s">
        <v>1330</v>
      </c>
      <c r="J823" s="3" t="s">
        <v>16</v>
      </c>
      <c r="K823" s="4" t="s">
        <v>1781</v>
      </c>
    </row>
    <row r="824" spans="1:11" ht="32.25" customHeight="1" x14ac:dyDescent="0.35">
      <c r="A824" t="s">
        <v>896</v>
      </c>
      <c r="B824" s="5" t="s">
        <v>12</v>
      </c>
      <c r="C824" t="s">
        <v>35</v>
      </c>
      <c r="D824" t="s">
        <v>18</v>
      </c>
      <c r="E824" t="s">
        <v>19</v>
      </c>
      <c r="F824" s="6" t="s">
        <v>16</v>
      </c>
      <c r="G824" s="7" t="s">
        <v>16</v>
      </c>
      <c r="H824" s="7" t="s">
        <v>16</v>
      </c>
      <c r="I824" s="3" t="s">
        <v>1330</v>
      </c>
      <c r="J824" s="3" t="s">
        <v>16</v>
      </c>
      <c r="K824" s="4" t="s">
        <v>1592</v>
      </c>
    </row>
    <row r="825" spans="1:11" ht="32.25" customHeight="1" x14ac:dyDescent="0.35">
      <c r="A825" t="s">
        <v>896</v>
      </c>
      <c r="B825" s="8" t="s">
        <v>56</v>
      </c>
      <c r="C825" t="s">
        <v>35</v>
      </c>
      <c r="D825" t="s">
        <v>30</v>
      </c>
      <c r="E825" t="s">
        <v>31</v>
      </c>
      <c r="F825" s="6" t="s">
        <v>16</v>
      </c>
      <c r="G825" s="7" t="s">
        <v>16</v>
      </c>
      <c r="H825" s="7" t="s">
        <v>16</v>
      </c>
      <c r="I825" s="3" t="s">
        <v>1330</v>
      </c>
      <c r="J825" s="3" t="s">
        <v>16</v>
      </c>
      <c r="K825" s="4" t="s">
        <v>1361</v>
      </c>
    </row>
    <row r="826" spans="1:11" ht="32.25" customHeight="1" x14ac:dyDescent="0.35">
      <c r="A826" t="s">
        <v>897</v>
      </c>
      <c r="B826" s="5" t="s">
        <v>12</v>
      </c>
      <c r="C826" t="s">
        <v>35</v>
      </c>
      <c r="D826" t="s">
        <v>100</v>
      </c>
      <c r="E826" t="s">
        <v>101</v>
      </c>
      <c r="F826" s="6" t="s">
        <v>401</v>
      </c>
      <c r="G826" s="7" t="s">
        <v>402</v>
      </c>
      <c r="H826" s="7" t="s">
        <v>92</v>
      </c>
      <c r="I826" s="3" t="s">
        <v>1330</v>
      </c>
      <c r="J826" s="3" t="s">
        <v>22</v>
      </c>
      <c r="K826" s="4" t="s">
        <v>1782</v>
      </c>
    </row>
    <row r="827" spans="1:11" ht="32.25" customHeight="1" x14ac:dyDescent="0.35">
      <c r="A827" t="s">
        <v>899</v>
      </c>
      <c r="B827" s="5" t="s">
        <v>12</v>
      </c>
      <c r="C827" t="s">
        <v>35</v>
      </c>
      <c r="D827" t="s">
        <v>49</v>
      </c>
      <c r="E827" t="s">
        <v>50</v>
      </c>
      <c r="F827" s="6" t="s">
        <v>16</v>
      </c>
      <c r="G827" s="7" t="s">
        <v>16</v>
      </c>
      <c r="H827" s="7" t="s">
        <v>16</v>
      </c>
      <c r="I827" s="3" t="s">
        <v>1330</v>
      </c>
      <c r="J827" s="3" t="s">
        <v>16</v>
      </c>
      <c r="K827" s="4" t="s">
        <v>1871</v>
      </c>
    </row>
    <row r="828" spans="1:11" ht="32.25" customHeight="1" x14ac:dyDescent="0.35">
      <c r="A828" t="s">
        <v>899</v>
      </c>
      <c r="B828" s="5" t="s">
        <v>56</v>
      </c>
      <c r="C828" t="s">
        <v>35</v>
      </c>
      <c r="D828" t="s">
        <v>213</v>
      </c>
      <c r="E828" t="s">
        <v>214</v>
      </c>
      <c r="F828" s="6" t="s">
        <v>16</v>
      </c>
      <c r="G828" s="7" t="s">
        <v>16</v>
      </c>
      <c r="H828" s="7" t="s">
        <v>16</v>
      </c>
      <c r="I828" s="3" t="s">
        <v>1330</v>
      </c>
      <c r="J828" s="3" t="s">
        <v>16</v>
      </c>
      <c r="K828" s="4" t="s">
        <v>1294</v>
      </c>
    </row>
    <row r="829" spans="1:11" ht="32.25" customHeight="1" x14ac:dyDescent="0.35">
      <c r="A829" t="s">
        <v>900</v>
      </c>
      <c r="B829" s="5" t="s">
        <v>12</v>
      </c>
      <c r="C829" t="s">
        <v>35</v>
      </c>
      <c r="D829" t="s">
        <v>410</v>
      </c>
      <c r="E829" t="s">
        <v>238</v>
      </c>
      <c r="F829" s="9" t="s">
        <v>99</v>
      </c>
      <c r="G829" s="7" t="s">
        <v>16</v>
      </c>
      <c r="H829" s="7" t="s">
        <v>16</v>
      </c>
      <c r="I829" s="3" t="s">
        <v>1330</v>
      </c>
      <c r="J829" s="3" t="s">
        <v>22</v>
      </c>
      <c r="K829" s="4" t="s">
        <v>1295</v>
      </c>
    </row>
    <row r="830" spans="1:11" ht="32.25" customHeight="1" x14ac:dyDescent="0.35">
      <c r="A830" t="s">
        <v>901</v>
      </c>
      <c r="B830" s="5" t="s">
        <v>12</v>
      </c>
      <c r="C830" t="s">
        <v>13</v>
      </c>
      <c r="D830" t="s">
        <v>534</v>
      </c>
      <c r="E830" t="s">
        <v>535</v>
      </c>
      <c r="F830" s="6" t="s">
        <v>902</v>
      </c>
      <c r="G830" s="7" t="s">
        <v>482</v>
      </c>
      <c r="H830" s="7" t="s">
        <v>209</v>
      </c>
      <c r="I830" s="3" t="s">
        <v>1330</v>
      </c>
      <c r="J830" s="3" t="s">
        <v>22</v>
      </c>
      <c r="K830" s="4" t="s">
        <v>1854</v>
      </c>
    </row>
    <row r="831" spans="1:11" ht="32.25" customHeight="1" x14ac:dyDescent="0.35">
      <c r="A831" t="s">
        <v>903</v>
      </c>
      <c r="B831" s="5" t="s">
        <v>20</v>
      </c>
      <c r="C831" t="s">
        <v>35</v>
      </c>
      <c r="D831" t="s">
        <v>301</v>
      </c>
      <c r="E831" t="s">
        <v>52</v>
      </c>
      <c r="F831" s="6" t="s">
        <v>904</v>
      </c>
      <c r="G831" s="7" t="s">
        <v>114</v>
      </c>
      <c r="H831" s="7" t="s">
        <v>205</v>
      </c>
      <c r="I831" s="3" t="s">
        <v>1330</v>
      </c>
      <c r="J831" s="3" t="s">
        <v>22</v>
      </c>
      <c r="K831" s="4" t="s">
        <v>1296</v>
      </c>
    </row>
    <row r="832" spans="1:11" ht="32.25" customHeight="1" x14ac:dyDescent="0.35">
      <c r="A832" t="s">
        <v>905</v>
      </c>
      <c r="B832" s="5" t="s">
        <v>20</v>
      </c>
      <c r="C832" t="s">
        <v>35</v>
      </c>
      <c r="D832" t="s">
        <v>18</v>
      </c>
      <c r="E832" t="s">
        <v>19</v>
      </c>
      <c r="F832" s="9" t="s">
        <v>99</v>
      </c>
      <c r="G832" s="7" t="s">
        <v>16</v>
      </c>
      <c r="H832" s="7" t="s">
        <v>16</v>
      </c>
      <c r="I832" s="3" t="s">
        <v>1330</v>
      </c>
      <c r="J832" s="3" t="s">
        <v>22</v>
      </c>
      <c r="K832" s="4" t="s">
        <v>1488</v>
      </c>
    </row>
    <row r="833" spans="1:11" ht="32.25" customHeight="1" x14ac:dyDescent="0.35">
      <c r="A833" t="s">
        <v>906</v>
      </c>
      <c r="B833" s="5" t="s">
        <v>12</v>
      </c>
      <c r="C833" t="s">
        <v>35</v>
      </c>
      <c r="D833" t="s">
        <v>44</v>
      </c>
      <c r="E833" t="s">
        <v>45</v>
      </c>
      <c r="F833" s="6" t="s">
        <v>559</v>
      </c>
      <c r="G833" s="7" t="s">
        <v>559</v>
      </c>
      <c r="H833" s="7" t="s">
        <v>16</v>
      </c>
      <c r="I833" s="3" t="s">
        <v>1330</v>
      </c>
      <c r="J833" s="3" t="s">
        <v>22</v>
      </c>
      <c r="K833" s="4" t="s">
        <v>1297</v>
      </c>
    </row>
    <row r="834" spans="1:11" ht="32.25" customHeight="1" x14ac:dyDescent="0.35">
      <c r="A834" t="s">
        <v>907</v>
      </c>
      <c r="B834" s="5" t="s">
        <v>12</v>
      </c>
      <c r="C834" t="s">
        <v>35</v>
      </c>
      <c r="D834" t="s">
        <v>30</v>
      </c>
      <c r="E834" t="s">
        <v>31</v>
      </c>
      <c r="F834" s="6" t="s">
        <v>16</v>
      </c>
      <c r="G834" s="7" t="s">
        <v>16</v>
      </c>
      <c r="H834" s="7" t="s">
        <v>16</v>
      </c>
      <c r="I834" s="3" t="s">
        <v>1330</v>
      </c>
      <c r="J834" s="3" t="s">
        <v>16</v>
      </c>
      <c r="K834" s="4" t="s">
        <v>1489</v>
      </c>
    </row>
    <row r="835" spans="1:11" ht="32.25" customHeight="1" x14ac:dyDescent="0.35">
      <c r="A835" t="s">
        <v>907</v>
      </c>
      <c r="B835" s="5" t="s">
        <v>12</v>
      </c>
      <c r="C835" t="s">
        <v>13</v>
      </c>
      <c r="D835" t="s">
        <v>30</v>
      </c>
      <c r="E835" t="s">
        <v>31</v>
      </c>
      <c r="F835" s="6" t="s">
        <v>16</v>
      </c>
      <c r="G835" s="7" t="s">
        <v>16</v>
      </c>
      <c r="H835" s="7" t="s">
        <v>16</v>
      </c>
      <c r="I835" s="3" t="s">
        <v>1330</v>
      </c>
      <c r="J835" s="3" t="s">
        <v>16</v>
      </c>
      <c r="K835" s="4" t="s">
        <v>1783</v>
      </c>
    </row>
    <row r="836" spans="1:11" ht="32.25" customHeight="1" x14ac:dyDescent="0.35">
      <c r="A836" t="s">
        <v>907</v>
      </c>
      <c r="B836" s="5" t="s">
        <v>21</v>
      </c>
      <c r="C836" t="s">
        <v>13</v>
      </c>
      <c r="D836" t="s">
        <v>30</v>
      </c>
      <c r="E836" t="s">
        <v>31</v>
      </c>
      <c r="F836" s="6" t="s">
        <v>16</v>
      </c>
      <c r="G836" s="7" t="s">
        <v>16</v>
      </c>
      <c r="H836" s="7" t="s">
        <v>16</v>
      </c>
      <c r="I836" s="3" t="s">
        <v>1330</v>
      </c>
      <c r="J836" s="3" t="s">
        <v>16</v>
      </c>
      <c r="K836" s="4" t="s">
        <v>1490</v>
      </c>
    </row>
    <row r="837" spans="1:11" ht="32.25" customHeight="1" x14ac:dyDescent="0.35">
      <c r="A837" t="s">
        <v>907</v>
      </c>
      <c r="B837" s="8" t="s">
        <v>56</v>
      </c>
      <c r="C837" t="s">
        <v>13</v>
      </c>
      <c r="D837" t="s">
        <v>30</v>
      </c>
      <c r="E837" t="s">
        <v>31</v>
      </c>
      <c r="F837" s="6" t="s">
        <v>16</v>
      </c>
      <c r="G837" s="7" t="s">
        <v>16</v>
      </c>
      <c r="H837" s="7" t="s">
        <v>16</v>
      </c>
      <c r="I837" s="3" t="s">
        <v>1330</v>
      </c>
      <c r="J837" s="3" t="s">
        <v>16</v>
      </c>
      <c r="K837" s="4" t="s">
        <v>1491</v>
      </c>
    </row>
    <row r="838" spans="1:11" ht="32.25" customHeight="1" x14ac:dyDescent="0.35">
      <c r="A838" t="s">
        <v>908</v>
      </c>
      <c r="B838" s="5" t="s">
        <v>20</v>
      </c>
      <c r="C838" t="s">
        <v>35</v>
      </c>
      <c r="D838" t="s">
        <v>24</v>
      </c>
      <c r="E838" t="s">
        <v>16</v>
      </c>
      <c r="F838" s="6" t="s">
        <v>16</v>
      </c>
      <c r="G838" s="7" t="s">
        <v>16</v>
      </c>
      <c r="H838" s="7" t="s">
        <v>16</v>
      </c>
      <c r="I838" s="3" t="s">
        <v>1330</v>
      </c>
      <c r="J838" s="3" t="s">
        <v>16</v>
      </c>
      <c r="K838" s="4" t="s">
        <v>1784</v>
      </c>
    </row>
    <row r="839" spans="1:11" ht="32.25" customHeight="1" x14ac:dyDescent="0.35">
      <c r="A839" t="s">
        <v>909</v>
      </c>
      <c r="B839" s="5" t="s">
        <v>20</v>
      </c>
      <c r="C839" t="s">
        <v>35</v>
      </c>
      <c r="D839" t="s">
        <v>51</v>
      </c>
      <c r="E839" t="s">
        <v>52</v>
      </c>
      <c r="F839" s="6" t="s">
        <v>318</v>
      </c>
      <c r="G839" s="7" t="s">
        <v>114</v>
      </c>
      <c r="H839" s="7" t="s">
        <v>199</v>
      </c>
      <c r="I839" s="3" t="s">
        <v>1330</v>
      </c>
      <c r="J839" s="3" t="s">
        <v>22</v>
      </c>
      <c r="K839" s="4" t="s">
        <v>1785</v>
      </c>
    </row>
    <row r="840" spans="1:11" ht="32.25" customHeight="1" x14ac:dyDescent="0.35">
      <c r="A840" t="s">
        <v>910</v>
      </c>
      <c r="B840" s="5" t="s">
        <v>12</v>
      </c>
      <c r="C840" t="s">
        <v>35</v>
      </c>
      <c r="D840" t="s">
        <v>14</v>
      </c>
      <c r="E840" t="s">
        <v>15</v>
      </c>
      <c r="F840" s="6" t="s">
        <v>911</v>
      </c>
      <c r="G840" s="7" t="s">
        <v>204</v>
      </c>
      <c r="H840" s="7" t="s">
        <v>106</v>
      </c>
      <c r="I840" s="3" t="s">
        <v>1330</v>
      </c>
      <c r="J840" s="3" t="s">
        <v>22</v>
      </c>
      <c r="K840" s="4" t="s">
        <v>1298</v>
      </c>
    </row>
    <row r="841" spans="1:11" ht="32.25" customHeight="1" x14ac:dyDescent="0.35">
      <c r="A841" t="s">
        <v>912</v>
      </c>
      <c r="B841" s="5" t="s">
        <v>12</v>
      </c>
      <c r="C841" t="s">
        <v>13</v>
      </c>
      <c r="D841" t="s">
        <v>30</v>
      </c>
      <c r="E841" t="s">
        <v>31</v>
      </c>
      <c r="F841" s="6" t="s">
        <v>16</v>
      </c>
      <c r="G841" s="7" t="s">
        <v>16</v>
      </c>
      <c r="H841" s="7" t="s">
        <v>16</v>
      </c>
      <c r="I841" s="3" t="s">
        <v>1330</v>
      </c>
      <c r="J841" s="3" t="s">
        <v>16</v>
      </c>
      <c r="K841" s="4" t="s">
        <v>1492</v>
      </c>
    </row>
    <row r="842" spans="1:11" ht="32.25" customHeight="1" x14ac:dyDescent="0.35">
      <c r="A842" t="s">
        <v>912</v>
      </c>
      <c r="B842" s="5" t="s">
        <v>48</v>
      </c>
      <c r="C842" t="s">
        <v>13</v>
      </c>
      <c r="D842" t="s">
        <v>30</v>
      </c>
      <c r="E842" t="s">
        <v>31</v>
      </c>
      <c r="F842" s="6" t="s">
        <v>16</v>
      </c>
      <c r="G842" s="7" t="s">
        <v>16</v>
      </c>
      <c r="H842" s="7" t="s">
        <v>16</v>
      </c>
      <c r="I842" s="3" t="s">
        <v>16</v>
      </c>
      <c r="J842" s="3" t="s">
        <v>16</v>
      </c>
      <c r="K842" s="4" t="s">
        <v>1593</v>
      </c>
    </row>
    <row r="843" spans="1:11" ht="32.25" customHeight="1" x14ac:dyDescent="0.35">
      <c r="A843" t="s">
        <v>912</v>
      </c>
      <c r="B843" s="8" t="s">
        <v>21</v>
      </c>
      <c r="C843" t="s">
        <v>13</v>
      </c>
      <c r="D843" t="s">
        <v>34</v>
      </c>
      <c r="E843" t="s">
        <v>15</v>
      </c>
      <c r="F843" s="6" t="s">
        <v>16</v>
      </c>
      <c r="G843" s="7" t="s">
        <v>16</v>
      </c>
      <c r="H843" s="7" t="s">
        <v>16</v>
      </c>
      <c r="I843" s="3" t="s">
        <v>16</v>
      </c>
      <c r="J843" s="3" t="s">
        <v>16</v>
      </c>
      <c r="K843" s="4" t="s">
        <v>1493</v>
      </c>
    </row>
    <row r="844" spans="1:11" ht="32.25" customHeight="1" x14ac:dyDescent="0.35">
      <c r="A844" t="s">
        <v>913</v>
      </c>
      <c r="B844" s="5" t="s">
        <v>20</v>
      </c>
      <c r="C844" t="s">
        <v>35</v>
      </c>
      <c r="D844" t="s">
        <v>24</v>
      </c>
      <c r="E844" t="s">
        <v>15</v>
      </c>
      <c r="F844" s="6" t="s">
        <v>16</v>
      </c>
      <c r="G844" s="7" t="s">
        <v>16</v>
      </c>
      <c r="H844" s="7" t="s">
        <v>16</v>
      </c>
      <c r="I844" s="3" t="s">
        <v>16</v>
      </c>
      <c r="J844" s="3" t="s">
        <v>16</v>
      </c>
      <c r="K844" s="4" t="s">
        <v>1786</v>
      </c>
    </row>
    <row r="845" spans="1:11" ht="32.25" customHeight="1" x14ac:dyDescent="0.35">
      <c r="A845" t="s">
        <v>913</v>
      </c>
      <c r="B845" s="8" t="s">
        <v>56</v>
      </c>
      <c r="C845" t="s">
        <v>13</v>
      </c>
      <c r="D845" t="s">
        <v>34</v>
      </c>
      <c r="E845" t="s">
        <v>15</v>
      </c>
      <c r="F845" s="6" t="s">
        <v>16</v>
      </c>
      <c r="G845" s="7" t="s">
        <v>16</v>
      </c>
      <c r="H845" s="7" t="s">
        <v>16</v>
      </c>
      <c r="I845" s="3" t="s">
        <v>16</v>
      </c>
      <c r="J845" s="3" t="s">
        <v>16</v>
      </c>
      <c r="K845" s="4" t="s">
        <v>1594</v>
      </c>
    </row>
    <row r="846" spans="1:11" ht="32.25" customHeight="1" x14ac:dyDescent="0.35">
      <c r="A846" t="s">
        <v>914</v>
      </c>
      <c r="B846" s="5" t="s">
        <v>12</v>
      </c>
      <c r="C846" t="s">
        <v>13</v>
      </c>
      <c r="D846" t="s">
        <v>30</v>
      </c>
      <c r="E846" t="s">
        <v>31</v>
      </c>
      <c r="F846" s="6" t="s">
        <v>16</v>
      </c>
      <c r="G846" s="7" t="s">
        <v>16</v>
      </c>
      <c r="H846" s="7" t="s">
        <v>16</v>
      </c>
      <c r="I846" s="3" t="s">
        <v>16</v>
      </c>
      <c r="J846" s="3" t="s">
        <v>16</v>
      </c>
      <c r="K846" s="4" t="s">
        <v>1299</v>
      </c>
    </row>
    <row r="847" spans="1:11" ht="32.25" customHeight="1" x14ac:dyDescent="0.35">
      <c r="A847" t="s">
        <v>915</v>
      </c>
      <c r="B847" s="5" t="s">
        <v>12</v>
      </c>
      <c r="C847" t="s">
        <v>13</v>
      </c>
      <c r="D847" t="s">
        <v>44</v>
      </c>
      <c r="E847" t="s">
        <v>45</v>
      </c>
      <c r="F847" s="6" t="s">
        <v>408</v>
      </c>
      <c r="G847" s="7" t="s">
        <v>172</v>
      </c>
      <c r="H847" s="7" t="s">
        <v>199</v>
      </c>
      <c r="I847" s="3" t="s">
        <v>1330</v>
      </c>
      <c r="J847" s="3" t="s">
        <v>43</v>
      </c>
      <c r="K847" s="4" t="s">
        <v>1362</v>
      </c>
    </row>
    <row r="848" spans="1:11" ht="32.25" customHeight="1" x14ac:dyDescent="0.35">
      <c r="A848" t="s">
        <v>916</v>
      </c>
      <c r="B848" s="5" t="s">
        <v>56</v>
      </c>
      <c r="C848" t="s">
        <v>13</v>
      </c>
      <c r="D848" t="s">
        <v>18</v>
      </c>
      <c r="E848" t="s">
        <v>19</v>
      </c>
      <c r="F848" s="6" t="s">
        <v>917</v>
      </c>
      <c r="G848" s="7" t="s">
        <v>918</v>
      </c>
      <c r="H848" s="7" t="s">
        <v>919</v>
      </c>
      <c r="I848" s="3" t="s">
        <v>1330</v>
      </c>
      <c r="J848" s="3" t="s">
        <v>22</v>
      </c>
      <c r="K848" s="4" t="s">
        <v>1300</v>
      </c>
    </row>
    <row r="849" spans="1:11" ht="32.25" customHeight="1" x14ac:dyDescent="0.35">
      <c r="A849" t="s">
        <v>920</v>
      </c>
      <c r="B849" s="5" t="s">
        <v>20</v>
      </c>
      <c r="C849" t="s">
        <v>35</v>
      </c>
      <c r="D849" t="s">
        <v>34</v>
      </c>
      <c r="E849" t="s">
        <v>15</v>
      </c>
      <c r="F849" s="6" t="s">
        <v>921</v>
      </c>
      <c r="G849" s="7" t="s">
        <v>425</v>
      </c>
      <c r="H849" s="7" t="s">
        <v>922</v>
      </c>
      <c r="I849" s="3" t="s">
        <v>1330</v>
      </c>
      <c r="J849" s="3" t="s">
        <v>43</v>
      </c>
      <c r="K849" s="4" t="s">
        <v>1301</v>
      </c>
    </row>
    <row r="850" spans="1:11" ht="32.25" customHeight="1" x14ac:dyDescent="0.35">
      <c r="A850" t="s">
        <v>923</v>
      </c>
      <c r="B850" s="5" t="s">
        <v>53</v>
      </c>
      <c r="C850" t="s">
        <v>13</v>
      </c>
      <c r="D850" t="s">
        <v>39</v>
      </c>
      <c r="E850" t="s">
        <v>40</v>
      </c>
      <c r="F850" s="6" t="s">
        <v>16</v>
      </c>
      <c r="G850" s="7" t="s">
        <v>16</v>
      </c>
      <c r="H850" s="7" t="s">
        <v>16</v>
      </c>
      <c r="I850" s="3" t="s">
        <v>16</v>
      </c>
      <c r="J850" s="3" t="s">
        <v>16</v>
      </c>
      <c r="K850" s="4" t="s">
        <v>1302</v>
      </c>
    </row>
    <row r="851" spans="1:11" ht="32.25" customHeight="1" x14ac:dyDescent="0.35">
      <c r="A851" t="s">
        <v>924</v>
      </c>
      <c r="B851" s="5" t="s">
        <v>20</v>
      </c>
      <c r="C851" t="s">
        <v>35</v>
      </c>
      <c r="D851" t="s">
        <v>34</v>
      </c>
      <c r="E851" t="s">
        <v>15</v>
      </c>
      <c r="F851" s="6" t="s">
        <v>925</v>
      </c>
      <c r="G851" s="7" t="s">
        <v>926</v>
      </c>
      <c r="H851" s="7" t="s">
        <v>927</v>
      </c>
      <c r="I851" s="3" t="s">
        <v>1330</v>
      </c>
      <c r="J851" s="3" t="s">
        <v>22</v>
      </c>
      <c r="K851" s="4" t="s">
        <v>1303</v>
      </c>
    </row>
    <row r="852" spans="1:11" ht="32.25" customHeight="1" x14ac:dyDescent="0.35">
      <c r="A852" t="s">
        <v>928</v>
      </c>
      <c r="B852" s="5" t="s">
        <v>20</v>
      </c>
      <c r="C852" t="s">
        <v>13</v>
      </c>
      <c r="D852" t="s">
        <v>14</v>
      </c>
      <c r="E852" t="s">
        <v>15</v>
      </c>
      <c r="F852" s="6" t="s">
        <v>929</v>
      </c>
      <c r="G852" s="7" t="s">
        <v>27</v>
      </c>
      <c r="H852" s="7" t="s">
        <v>97</v>
      </c>
      <c r="I852" s="3" t="s">
        <v>1330</v>
      </c>
      <c r="J852" s="3" t="s">
        <v>22</v>
      </c>
      <c r="K852" s="4" t="s">
        <v>1595</v>
      </c>
    </row>
    <row r="853" spans="1:11" ht="32.25" customHeight="1" x14ac:dyDescent="0.35">
      <c r="A853" t="s">
        <v>930</v>
      </c>
      <c r="B853" s="8" t="s">
        <v>21</v>
      </c>
      <c r="C853" t="s">
        <v>13</v>
      </c>
      <c r="D853" t="s">
        <v>30</v>
      </c>
      <c r="E853" t="s">
        <v>31</v>
      </c>
      <c r="F853" s="6" t="s">
        <v>16</v>
      </c>
      <c r="G853" s="7" t="s">
        <v>16</v>
      </c>
      <c r="H853" s="7" t="s">
        <v>16</v>
      </c>
      <c r="I853" s="3" t="s">
        <v>1330</v>
      </c>
      <c r="J853" s="3" t="s">
        <v>16</v>
      </c>
      <c r="K853" s="4" t="s">
        <v>1494</v>
      </c>
    </row>
    <row r="854" spans="1:11" ht="32.25" customHeight="1" x14ac:dyDescent="0.35">
      <c r="A854" t="s">
        <v>931</v>
      </c>
      <c r="B854" s="5" t="s">
        <v>94</v>
      </c>
      <c r="C854" t="s">
        <v>35</v>
      </c>
      <c r="D854" t="s">
        <v>30</v>
      </c>
      <c r="E854" t="s">
        <v>31</v>
      </c>
      <c r="F854" s="6" t="s">
        <v>70</v>
      </c>
      <c r="G854" s="7" t="s">
        <v>59</v>
      </c>
      <c r="H854" s="7" t="s">
        <v>71</v>
      </c>
      <c r="I854" s="3" t="s">
        <v>1330</v>
      </c>
      <c r="J854" s="3" t="s">
        <v>22</v>
      </c>
      <c r="K854" s="4" t="s">
        <v>1304</v>
      </c>
    </row>
    <row r="855" spans="1:11" ht="32.25" customHeight="1" x14ac:dyDescent="0.35">
      <c r="A855" t="s">
        <v>932</v>
      </c>
      <c r="B855" s="5" t="s">
        <v>12</v>
      </c>
      <c r="C855" t="s">
        <v>35</v>
      </c>
      <c r="D855" t="s">
        <v>34</v>
      </c>
      <c r="E855" t="s">
        <v>25</v>
      </c>
      <c r="F855" s="6" t="s">
        <v>16</v>
      </c>
      <c r="G855" s="7" t="s">
        <v>16</v>
      </c>
      <c r="H855" s="7" t="s">
        <v>16</v>
      </c>
      <c r="I855" s="3" t="s">
        <v>16</v>
      </c>
      <c r="J855" s="3" t="s">
        <v>16</v>
      </c>
      <c r="K855" s="4" t="s">
        <v>1903</v>
      </c>
    </row>
    <row r="856" spans="1:11" ht="32.25" customHeight="1" x14ac:dyDescent="0.35">
      <c r="A856" t="s">
        <v>933</v>
      </c>
      <c r="B856" s="5" t="s">
        <v>54</v>
      </c>
      <c r="C856" t="s">
        <v>13</v>
      </c>
      <c r="D856" t="s">
        <v>14</v>
      </c>
      <c r="E856" t="s">
        <v>15</v>
      </c>
      <c r="F856" s="6" t="s">
        <v>934</v>
      </c>
      <c r="G856" s="7" t="s">
        <v>844</v>
      </c>
      <c r="H856" s="7" t="s">
        <v>749</v>
      </c>
      <c r="I856" s="3" t="s">
        <v>1330</v>
      </c>
      <c r="J856" s="3" t="s">
        <v>22</v>
      </c>
      <c r="K856" s="4" t="s">
        <v>1787</v>
      </c>
    </row>
    <row r="857" spans="1:11" ht="32.25" customHeight="1" x14ac:dyDescent="0.35">
      <c r="A857" t="s">
        <v>935</v>
      </c>
      <c r="B857" s="8" t="s">
        <v>56</v>
      </c>
      <c r="C857" t="s">
        <v>13</v>
      </c>
      <c r="D857" t="s">
        <v>44</v>
      </c>
      <c r="E857" t="s">
        <v>45</v>
      </c>
      <c r="F857" s="6" t="s">
        <v>16</v>
      </c>
      <c r="G857" s="7" t="s">
        <v>16</v>
      </c>
      <c r="H857" s="7" t="s">
        <v>16</v>
      </c>
      <c r="I857" s="3" t="s">
        <v>1330</v>
      </c>
      <c r="J857" s="3" t="s">
        <v>16</v>
      </c>
      <c r="K857" s="4" t="s">
        <v>1788</v>
      </c>
    </row>
    <row r="858" spans="1:11" ht="32.25" customHeight="1" x14ac:dyDescent="0.35">
      <c r="A858" t="s">
        <v>936</v>
      </c>
      <c r="B858" s="5" t="s">
        <v>12</v>
      </c>
      <c r="C858" t="s">
        <v>35</v>
      </c>
      <c r="D858" t="s">
        <v>24</v>
      </c>
      <c r="E858" t="s">
        <v>31</v>
      </c>
      <c r="F858" s="2" t="s">
        <v>604</v>
      </c>
      <c r="G858" t="s">
        <v>351</v>
      </c>
      <c r="H858" t="s">
        <v>605</v>
      </c>
      <c r="I858" s="3" t="s">
        <v>1330</v>
      </c>
      <c r="J858" s="3" t="s">
        <v>43</v>
      </c>
      <c r="K858" s="4" t="s">
        <v>1914</v>
      </c>
    </row>
    <row r="859" spans="1:11" ht="32.25" customHeight="1" x14ac:dyDescent="0.35">
      <c r="A859" t="s">
        <v>937</v>
      </c>
      <c r="B859" s="8" t="s">
        <v>94</v>
      </c>
      <c r="C859" t="s">
        <v>35</v>
      </c>
      <c r="D859" t="s">
        <v>30</v>
      </c>
      <c r="E859" t="s">
        <v>31</v>
      </c>
      <c r="F859" s="6" t="s">
        <v>16</v>
      </c>
      <c r="G859" s="7" t="s">
        <v>16</v>
      </c>
      <c r="H859" s="7" t="s">
        <v>16</v>
      </c>
      <c r="I859" s="3" t="s">
        <v>16</v>
      </c>
      <c r="J859" s="3" t="s">
        <v>16</v>
      </c>
      <c r="K859" s="4" t="s">
        <v>1305</v>
      </c>
    </row>
    <row r="860" spans="1:11" ht="32.25" customHeight="1" x14ac:dyDescent="0.35">
      <c r="A860" t="s">
        <v>938</v>
      </c>
      <c r="B860" s="5" t="s">
        <v>12</v>
      </c>
      <c r="C860" t="s">
        <v>13</v>
      </c>
      <c r="D860" t="s">
        <v>132</v>
      </c>
      <c r="E860" t="s">
        <v>133</v>
      </c>
      <c r="F860" s="6" t="s">
        <v>16</v>
      </c>
      <c r="G860" s="7" t="s">
        <v>16</v>
      </c>
      <c r="H860" s="7" t="s">
        <v>16</v>
      </c>
      <c r="I860" s="3" t="s">
        <v>1330</v>
      </c>
      <c r="J860" s="3" t="s">
        <v>16</v>
      </c>
      <c r="K860" s="4" t="s">
        <v>1363</v>
      </c>
    </row>
    <row r="861" spans="1:11" ht="32.25" customHeight="1" x14ac:dyDescent="0.35">
      <c r="A861" t="s">
        <v>939</v>
      </c>
      <c r="B861" s="5" t="s">
        <v>12</v>
      </c>
      <c r="C861" t="s">
        <v>13</v>
      </c>
      <c r="D861" t="s">
        <v>14</v>
      </c>
      <c r="E861" t="s">
        <v>15</v>
      </c>
      <c r="F861" s="6" t="s">
        <v>16</v>
      </c>
      <c r="G861" s="7" t="s">
        <v>16</v>
      </c>
      <c r="H861" s="7" t="s">
        <v>16</v>
      </c>
      <c r="I861" s="3" t="s">
        <v>1330</v>
      </c>
      <c r="J861" s="3" t="s">
        <v>16</v>
      </c>
      <c r="K861" s="4" t="s">
        <v>1789</v>
      </c>
    </row>
    <row r="862" spans="1:11" ht="32.25" customHeight="1" x14ac:dyDescent="0.35">
      <c r="A862" t="s">
        <v>940</v>
      </c>
      <c r="B862" s="5" t="s">
        <v>12</v>
      </c>
      <c r="C862" t="s">
        <v>13</v>
      </c>
      <c r="D862" t="s">
        <v>887</v>
      </c>
      <c r="E862" t="s">
        <v>118</v>
      </c>
      <c r="F862" s="6" t="s">
        <v>16</v>
      </c>
      <c r="G862" s="7" t="s">
        <v>16</v>
      </c>
      <c r="H862" s="7" t="s">
        <v>16</v>
      </c>
      <c r="I862" s="3" t="s">
        <v>1330</v>
      </c>
      <c r="J862" s="3" t="s">
        <v>16</v>
      </c>
      <c r="K862" s="4" t="s">
        <v>1495</v>
      </c>
    </row>
    <row r="863" spans="1:11" ht="32.25" customHeight="1" x14ac:dyDescent="0.35">
      <c r="A863" t="s">
        <v>941</v>
      </c>
      <c r="B863" s="5" t="s">
        <v>12</v>
      </c>
      <c r="C863" t="s">
        <v>13</v>
      </c>
      <c r="D863" t="s">
        <v>213</v>
      </c>
      <c r="E863" t="s">
        <v>214</v>
      </c>
      <c r="F863" s="2" t="s">
        <v>16</v>
      </c>
      <c r="G863" t="s">
        <v>16</v>
      </c>
      <c r="H863" s="7" t="s">
        <v>16</v>
      </c>
      <c r="I863" s="3" t="s">
        <v>16</v>
      </c>
      <c r="J863" s="3" t="s">
        <v>16</v>
      </c>
      <c r="K863" s="4" t="s">
        <v>1596</v>
      </c>
    </row>
    <row r="864" spans="1:11" ht="32.25" customHeight="1" x14ac:dyDescent="0.35">
      <c r="A864" t="s">
        <v>942</v>
      </c>
      <c r="B864" s="5" t="s">
        <v>12</v>
      </c>
      <c r="C864" t="s">
        <v>35</v>
      </c>
      <c r="D864" t="s">
        <v>44</v>
      </c>
      <c r="E864" t="s">
        <v>45</v>
      </c>
      <c r="F864" s="6" t="s">
        <v>16</v>
      </c>
      <c r="G864" s="7" t="s">
        <v>16</v>
      </c>
      <c r="H864" s="7" t="s">
        <v>16</v>
      </c>
      <c r="I864" s="3" t="s">
        <v>1330</v>
      </c>
      <c r="J864" s="3" t="s">
        <v>16</v>
      </c>
      <c r="K864" s="4" t="s">
        <v>1597</v>
      </c>
    </row>
    <row r="865" spans="1:11" ht="32.25" customHeight="1" x14ac:dyDescent="0.35">
      <c r="A865" t="s">
        <v>943</v>
      </c>
      <c r="B865" s="5" t="s">
        <v>20</v>
      </c>
      <c r="C865" t="s">
        <v>13</v>
      </c>
      <c r="D865" t="s">
        <v>30</v>
      </c>
      <c r="E865" t="s">
        <v>31</v>
      </c>
      <c r="F865" s="6" t="s">
        <v>944</v>
      </c>
      <c r="G865" s="7" t="s">
        <v>96</v>
      </c>
      <c r="H865" s="7" t="s">
        <v>196</v>
      </c>
      <c r="I865" s="3" t="s">
        <v>1330</v>
      </c>
      <c r="J865" s="3" t="s">
        <v>22</v>
      </c>
      <c r="K865" s="4" t="s">
        <v>1598</v>
      </c>
    </row>
    <row r="866" spans="1:11" ht="32.25" customHeight="1" x14ac:dyDescent="0.35">
      <c r="A866" t="s">
        <v>945</v>
      </c>
      <c r="B866" s="5" t="s">
        <v>20</v>
      </c>
      <c r="C866" t="s">
        <v>35</v>
      </c>
      <c r="D866" t="s">
        <v>14</v>
      </c>
      <c r="E866" t="s">
        <v>15</v>
      </c>
      <c r="F866" s="6" t="s">
        <v>16</v>
      </c>
      <c r="G866" s="7" t="s">
        <v>16</v>
      </c>
      <c r="H866" s="7" t="s">
        <v>16</v>
      </c>
      <c r="I866" s="3" t="s">
        <v>1330</v>
      </c>
      <c r="J866" s="3" t="s">
        <v>16</v>
      </c>
      <c r="K866" s="4" t="s">
        <v>1496</v>
      </c>
    </row>
    <row r="867" spans="1:11" ht="32.25" customHeight="1" x14ac:dyDescent="0.35">
      <c r="A867" t="s">
        <v>946</v>
      </c>
      <c r="B867" s="5" t="s">
        <v>12</v>
      </c>
      <c r="C867" t="s">
        <v>13</v>
      </c>
      <c r="D867" t="s">
        <v>30</v>
      </c>
      <c r="E867" t="s">
        <v>31</v>
      </c>
      <c r="F867" s="6" t="s">
        <v>16</v>
      </c>
      <c r="G867" s="7" t="s">
        <v>16</v>
      </c>
      <c r="H867" s="7" t="s">
        <v>16</v>
      </c>
      <c r="I867" s="3" t="s">
        <v>1330</v>
      </c>
      <c r="J867" s="3" t="s">
        <v>16</v>
      </c>
      <c r="K867" s="4" t="s">
        <v>1348</v>
      </c>
    </row>
    <row r="868" spans="1:11" ht="32.25" customHeight="1" x14ac:dyDescent="0.35">
      <c r="A868" t="s">
        <v>947</v>
      </c>
      <c r="B868" s="5" t="s">
        <v>12</v>
      </c>
      <c r="C868" t="s">
        <v>13</v>
      </c>
      <c r="D868" t="s">
        <v>14</v>
      </c>
      <c r="E868" t="s">
        <v>15</v>
      </c>
      <c r="F868" s="6" t="s">
        <v>95</v>
      </c>
      <c r="G868" s="7" t="s">
        <v>96</v>
      </c>
      <c r="H868" s="7" t="s">
        <v>97</v>
      </c>
      <c r="I868" s="3" t="s">
        <v>1915</v>
      </c>
      <c r="J868" s="3" t="s">
        <v>43</v>
      </c>
      <c r="K868" s="4" t="s">
        <v>1288</v>
      </c>
    </row>
    <row r="869" spans="1:11" ht="32.25" customHeight="1" x14ac:dyDescent="0.35">
      <c r="A869" t="s">
        <v>948</v>
      </c>
      <c r="B869" s="5" t="s">
        <v>20</v>
      </c>
      <c r="C869" t="s">
        <v>35</v>
      </c>
      <c r="D869" t="s">
        <v>24</v>
      </c>
      <c r="E869" t="s">
        <v>78</v>
      </c>
      <c r="F869" s="9" t="s">
        <v>99</v>
      </c>
      <c r="G869" s="7" t="s">
        <v>16</v>
      </c>
      <c r="H869" s="7" t="s">
        <v>16</v>
      </c>
      <c r="I869" s="3" t="s">
        <v>1330</v>
      </c>
      <c r="J869" s="3" t="s">
        <v>16</v>
      </c>
      <c r="K869" s="4" t="s">
        <v>1825</v>
      </c>
    </row>
    <row r="870" spans="1:11" ht="32.25" customHeight="1" x14ac:dyDescent="0.35">
      <c r="A870" t="s">
        <v>949</v>
      </c>
      <c r="B870" s="5" t="s">
        <v>53</v>
      </c>
      <c r="C870" t="s">
        <v>13</v>
      </c>
      <c r="D870" t="s">
        <v>44</v>
      </c>
      <c r="E870" t="s">
        <v>45</v>
      </c>
      <c r="F870" s="6" t="s">
        <v>950</v>
      </c>
      <c r="G870" s="7" t="s">
        <v>121</v>
      </c>
      <c r="H870" s="7" t="s">
        <v>628</v>
      </c>
      <c r="I870" s="3" t="s">
        <v>1330</v>
      </c>
      <c r="J870" s="3" t="s">
        <v>22</v>
      </c>
      <c r="K870" s="4" t="s">
        <v>1599</v>
      </c>
    </row>
    <row r="871" spans="1:11" ht="32.25" customHeight="1" x14ac:dyDescent="0.35">
      <c r="A871" t="s">
        <v>951</v>
      </c>
      <c r="B871" s="5" t="s">
        <v>12</v>
      </c>
      <c r="C871" t="s">
        <v>35</v>
      </c>
      <c r="D871" t="s">
        <v>44</v>
      </c>
      <c r="E871" t="s">
        <v>45</v>
      </c>
      <c r="F871" s="6" t="s">
        <v>952</v>
      </c>
      <c r="G871" s="7" t="s">
        <v>27</v>
      </c>
      <c r="H871" s="7" t="s">
        <v>953</v>
      </c>
      <c r="I871" s="3" t="s">
        <v>1330</v>
      </c>
      <c r="J871" s="3" t="s">
        <v>22</v>
      </c>
      <c r="K871" s="4" t="s">
        <v>1790</v>
      </c>
    </row>
    <row r="872" spans="1:11" ht="32.25" customHeight="1" x14ac:dyDescent="0.35">
      <c r="A872" t="s">
        <v>954</v>
      </c>
      <c r="B872" s="5" t="s">
        <v>54</v>
      </c>
      <c r="C872" t="s">
        <v>35</v>
      </c>
      <c r="D872" t="s">
        <v>30</v>
      </c>
      <c r="E872" t="s">
        <v>31</v>
      </c>
      <c r="F872" s="6" t="s">
        <v>16</v>
      </c>
      <c r="G872" s="7" t="s">
        <v>16</v>
      </c>
      <c r="H872" s="7" t="s">
        <v>16</v>
      </c>
      <c r="I872" s="3" t="s">
        <v>16</v>
      </c>
      <c r="J872" s="3" t="s">
        <v>16</v>
      </c>
      <c r="K872" s="4" t="s">
        <v>1791</v>
      </c>
    </row>
    <row r="873" spans="1:11" ht="32.25" customHeight="1" x14ac:dyDescent="0.35">
      <c r="A873" t="s">
        <v>955</v>
      </c>
      <c r="B873" s="5" t="s">
        <v>12</v>
      </c>
      <c r="C873" t="s">
        <v>35</v>
      </c>
      <c r="D873" t="s">
        <v>30</v>
      </c>
      <c r="E873" t="s">
        <v>31</v>
      </c>
      <c r="F873" s="6" t="s">
        <v>16</v>
      </c>
      <c r="G873" s="7" t="s">
        <v>16</v>
      </c>
      <c r="H873" s="7" t="s">
        <v>16</v>
      </c>
      <c r="I873" s="3" t="s">
        <v>16</v>
      </c>
      <c r="J873" s="3" t="s">
        <v>16</v>
      </c>
      <c r="K873" s="4" t="s">
        <v>1306</v>
      </c>
    </row>
    <row r="874" spans="1:11" ht="32.25" customHeight="1" x14ac:dyDescent="0.35">
      <c r="A874" t="s">
        <v>956</v>
      </c>
      <c r="B874" s="5" t="s">
        <v>21</v>
      </c>
      <c r="C874" t="s">
        <v>13</v>
      </c>
      <c r="D874" t="s">
        <v>18</v>
      </c>
      <c r="E874" t="s">
        <v>19</v>
      </c>
      <c r="F874" s="6" t="s">
        <v>16</v>
      </c>
      <c r="G874" s="7" t="s">
        <v>16</v>
      </c>
      <c r="H874" s="7" t="s">
        <v>16</v>
      </c>
      <c r="I874" s="3" t="s">
        <v>1330</v>
      </c>
      <c r="J874" s="3" t="s">
        <v>16</v>
      </c>
      <c r="K874" s="4" t="s">
        <v>1307</v>
      </c>
    </row>
    <row r="875" spans="1:11" ht="32.25" customHeight="1" x14ac:dyDescent="0.35">
      <c r="A875" t="s">
        <v>957</v>
      </c>
      <c r="B875" s="5" t="s">
        <v>12</v>
      </c>
      <c r="C875" t="s">
        <v>13</v>
      </c>
      <c r="D875" t="s">
        <v>44</v>
      </c>
      <c r="E875" t="s">
        <v>45</v>
      </c>
      <c r="F875" s="6" t="s">
        <v>16</v>
      </c>
      <c r="G875" s="7" t="s">
        <v>16</v>
      </c>
      <c r="H875" s="7" t="s">
        <v>16</v>
      </c>
      <c r="I875" s="3" t="s">
        <v>1330</v>
      </c>
      <c r="J875" s="3" t="s">
        <v>22</v>
      </c>
      <c r="K875" s="4" t="s">
        <v>1497</v>
      </c>
    </row>
    <row r="876" spans="1:11" ht="32.25" customHeight="1" x14ac:dyDescent="0.35">
      <c r="A876" t="s">
        <v>958</v>
      </c>
      <c r="B876" s="5" t="s">
        <v>12</v>
      </c>
      <c r="C876" t="s">
        <v>35</v>
      </c>
      <c r="D876" t="s">
        <v>34</v>
      </c>
      <c r="E876" t="s">
        <v>15</v>
      </c>
      <c r="F876" s="9" t="s">
        <v>99</v>
      </c>
      <c r="G876" s="7" t="s">
        <v>16</v>
      </c>
      <c r="H876" s="7" t="s">
        <v>16</v>
      </c>
      <c r="I876" s="3" t="s">
        <v>1330</v>
      </c>
      <c r="J876" s="3" t="s">
        <v>16</v>
      </c>
      <c r="K876" s="4" t="s">
        <v>1308</v>
      </c>
    </row>
    <row r="877" spans="1:11" ht="32.25" customHeight="1" x14ac:dyDescent="0.35">
      <c r="A877" t="s">
        <v>958</v>
      </c>
      <c r="B877" s="5" t="s">
        <v>12</v>
      </c>
      <c r="C877" t="s">
        <v>13</v>
      </c>
      <c r="D877" t="s">
        <v>14</v>
      </c>
      <c r="E877" t="s">
        <v>15</v>
      </c>
      <c r="F877" s="9" t="s">
        <v>99</v>
      </c>
      <c r="G877" s="7" t="s">
        <v>16</v>
      </c>
      <c r="H877" s="7" t="s">
        <v>16</v>
      </c>
      <c r="I877" s="3" t="s">
        <v>1330</v>
      </c>
      <c r="J877" s="3" t="s">
        <v>16</v>
      </c>
      <c r="K877" s="4" t="s">
        <v>1792</v>
      </c>
    </row>
    <row r="878" spans="1:11" ht="32.25" customHeight="1" x14ac:dyDescent="0.35">
      <c r="A878" t="s">
        <v>958</v>
      </c>
      <c r="B878" s="5" t="s">
        <v>12</v>
      </c>
      <c r="C878" t="s">
        <v>13</v>
      </c>
      <c r="D878" t="s">
        <v>14</v>
      </c>
      <c r="E878" t="s">
        <v>15</v>
      </c>
      <c r="F878" s="9" t="s">
        <v>99</v>
      </c>
      <c r="G878" s="7" t="s">
        <v>16</v>
      </c>
      <c r="H878" s="7" t="s">
        <v>16</v>
      </c>
      <c r="I878" s="3" t="s">
        <v>1330</v>
      </c>
      <c r="J878" s="3" t="s">
        <v>16</v>
      </c>
      <c r="K878" s="4" t="s">
        <v>1309</v>
      </c>
    </row>
    <row r="879" spans="1:11" ht="32.25" customHeight="1" x14ac:dyDescent="0.35">
      <c r="A879" t="s">
        <v>958</v>
      </c>
      <c r="B879" s="5" t="s">
        <v>12</v>
      </c>
      <c r="C879" t="s">
        <v>13</v>
      </c>
      <c r="D879" t="s">
        <v>34</v>
      </c>
      <c r="E879" t="s">
        <v>15</v>
      </c>
      <c r="F879" s="9" t="s">
        <v>99</v>
      </c>
      <c r="G879" s="7" t="s">
        <v>16</v>
      </c>
      <c r="H879" s="7" t="s">
        <v>16</v>
      </c>
      <c r="I879" s="3" t="s">
        <v>1330</v>
      </c>
      <c r="J879" s="3" t="s">
        <v>16</v>
      </c>
      <c r="K879" s="4" t="s">
        <v>1310</v>
      </c>
    </row>
    <row r="880" spans="1:11" ht="32.25" customHeight="1" x14ac:dyDescent="0.35">
      <c r="A880" t="s">
        <v>958</v>
      </c>
      <c r="B880" s="5" t="s">
        <v>20</v>
      </c>
      <c r="C880" t="s">
        <v>13</v>
      </c>
      <c r="D880" t="s">
        <v>34</v>
      </c>
      <c r="E880" t="s">
        <v>15</v>
      </c>
      <c r="F880" s="9" t="s">
        <v>99</v>
      </c>
      <c r="G880" s="7" t="s">
        <v>16</v>
      </c>
      <c r="H880" s="7" t="s">
        <v>16</v>
      </c>
      <c r="I880" s="3" t="s">
        <v>1330</v>
      </c>
      <c r="J880" s="3" t="s">
        <v>16</v>
      </c>
      <c r="K880" s="4" t="s">
        <v>1826</v>
      </c>
    </row>
    <row r="881" spans="1:11" ht="32.25" customHeight="1" x14ac:dyDescent="0.35">
      <c r="A881" t="s">
        <v>958</v>
      </c>
      <c r="B881" s="5" t="s">
        <v>12</v>
      </c>
      <c r="C881" t="s">
        <v>35</v>
      </c>
      <c r="D881" t="s">
        <v>14</v>
      </c>
      <c r="E881" t="s">
        <v>15</v>
      </c>
      <c r="F881" s="9" t="s">
        <v>99</v>
      </c>
      <c r="G881" s="7" t="s">
        <v>16</v>
      </c>
      <c r="H881" s="7" t="s">
        <v>16</v>
      </c>
      <c r="I881" s="3" t="s">
        <v>1330</v>
      </c>
      <c r="J881" s="3" t="s">
        <v>16</v>
      </c>
      <c r="K881" s="4" t="s">
        <v>1311</v>
      </c>
    </row>
    <row r="882" spans="1:11" ht="32.25" customHeight="1" x14ac:dyDescent="0.35">
      <c r="A882" t="s">
        <v>959</v>
      </c>
      <c r="B882" s="5" t="s">
        <v>12</v>
      </c>
      <c r="C882" t="s">
        <v>13</v>
      </c>
      <c r="D882" t="s">
        <v>960</v>
      </c>
      <c r="E882" t="s">
        <v>31</v>
      </c>
      <c r="F882" s="6" t="s">
        <v>180</v>
      </c>
      <c r="G882" s="7" t="s">
        <v>181</v>
      </c>
      <c r="H882" s="7" t="s">
        <v>182</v>
      </c>
      <c r="I882" s="3" t="s">
        <v>1330</v>
      </c>
      <c r="J882" s="3" t="s">
        <v>16</v>
      </c>
      <c r="K882" s="4" t="s">
        <v>1312</v>
      </c>
    </row>
    <row r="883" spans="1:11" ht="32.25" customHeight="1" x14ac:dyDescent="0.35">
      <c r="A883" t="s">
        <v>961</v>
      </c>
      <c r="B883" s="5" t="s">
        <v>12</v>
      </c>
      <c r="C883" t="s">
        <v>35</v>
      </c>
      <c r="D883" t="s">
        <v>213</v>
      </c>
      <c r="E883" t="s">
        <v>214</v>
      </c>
      <c r="F883" s="2" t="s">
        <v>962</v>
      </c>
      <c r="G883" t="s">
        <v>121</v>
      </c>
      <c r="H883" s="7" t="s">
        <v>97</v>
      </c>
      <c r="I883" s="3" t="s">
        <v>16</v>
      </c>
      <c r="J883" s="3" t="s">
        <v>16</v>
      </c>
      <c r="K883" s="4" t="s">
        <v>1827</v>
      </c>
    </row>
    <row r="884" spans="1:11" ht="32.25" customHeight="1" x14ac:dyDescent="0.35">
      <c r="A884" t="s">
        <v>963</v>
      </c>
      <c r="B884" s="5" t="s">
        <v>12</v>
      </c>
      <c r="C884" t="s">
        <v>35</v>
      </c>
      <c r="D884" t="s">
        <v>30</v>
      </c>
      <c r="E884" t="s">
        <v>31</v>
      </c>
      <c r="F884" s="6" t="s">
        <v>16</v>
      </c>
      <c r="G884" s="7" t="s">
        <v>16</v>
      </c>
      <c r="H884" s="7" t="s">
        <v>16</v>
      </c>
      <c r="I884" s="3" t="s">
        <v>1330</v>
      </c>
      <c r="J884" s="3" t="s">
        <v>16</v>
      </c>
      <c r="K884" s="4" t="s">
        <v>1313</v>
      </c>
    </row>
    <row r="885" spans="1:11" ht="32.25" customHeight="1" x14ac:dyDescent="0.35">
      <c r="A885" t="s">
        <v>964</v>
      </c>
      <c r="B885" s="5" t="s">
        <v>12</v>
      </c>
      <c r="C885" t="s">
        <v>35</v>
      </c>
      <c r="D885" t="s">
        <v>30</v>
      </c>
      <c r="E885" t="s">
        <v>31</v>
      </c>
      <c r="F885" s="6" t="s">
        <v>16</v>
      </c>
      <c r="G885" s="7" t="s">
        <v>16</v>
      </c>
      <c r="H885" s="7" t="s">
        <v>16</v>
      </c>
      <c r="I885" s="3" t="s">
        <v>1330</v>
      </c>
      <c r="J885" s="3" t="s">
        <v>16</v>
      </c>
      <c r="K885" s="4" t="s">
        <v>1314</v>
      </c>
    </row>
    <row r="886" spans="1:11" ht="32.25" customHeight="1" x14ac:dyDescent="0.35">
      <c r="A886" t="s">
        <v>965</v>
      </c>
      <c r="B886" s="5" t="s">
        <v>12</v>
      </c>
      <c r="C886" t="s">
        <v>35</v>
      </c>
      <c r="D886" t="s">
        <v>34</v>
      </c>
      <c r="E886" t="s">
        <v>15</v>
      </c>
      <c r="F886" s="9" t="s">
        <v>99</v>
      </c>
      <c r="G886" s="7" t="s">
        <v>16</v>
      </c>
      <c r="H886" s="7" t="s">
        <v>16</v>
      </c>
      <c r="I886" s="3" t="s">
        <v>1330</v>
      </c>
      <c r="J886" s="3" t="s">
        <v>16</v>
      </c>
      <c r="K886" s="4" t="s">
        <v>1498</v>
      </c>
    </row>
    <row r="887" spans="1:11" ht="32.25" customHeight="1" x14ac:dyDescent="0.35">
      <c r="A887" t="s">
        <v>966</v>
      </c>
      <c r="B887" s="5" t="s">
        <v>12</v>
      </c>
      <c r="C887" t="s">
        <v>35</v>
      </c>
      <c r="D887" t="s">
        <v>34</v>
      </c>
      <c r="E887" t="s">
        <v>15</v>
      </c>
      <c r="F887" s="9" t="s">
        <v>99</v>
      </c>
      <c r="G887" s="7" t="s">
        <v>16</v>
      </c>
      <c r="H887" s="7" t="s">
        <v>16</v>
      </c>
      <c r="I887" s="3" t="s">
        <v>1330</v>
      </c>
      <c r="J887" s="3" t="s">
        <v>16</v>
      </c>
      <c r="K887" s="4" t="s">
        <v>1498</v>
      </c>
    </row>
    <row r="888" spans="1:11" ht="32.25" customHeight="1" x14ac:dyDescent="0.35">
      <c r="A888" t="s">
        <v>967</v>
      </c>
      <c r="B888" s="5" t="s">
        <v>12</v>
      </c>
      <c r="C888" t="s">
        <v>13</v>
      </c>
      <c r="D888" t="s">
        <v>44</v>
      </c>
      <c r="E888" t="s">
        <v>45</v>
      </c>
      <c r="F888" s="6" t="s">
        <v>16</v>
      </c>
      <c r="G888" s="7" t="s">
        <v>16</v>
      </c>
      <c r="H888" s="7" t="s">
        <v>16</v>
      </c>
      <c r="I888" s="3" t="s">
        <v>1330</v>
      </c>
      <c r="J888" s="3" t="s">
        <v>16</v>
      </c>
      <c r="K888" s="4" t="s">
        <v>1499</v>
      </c>
    </row>
    <row r="889" spans="1:11" ht="32.25" customHeight="1" x14ac:dyDescent="0.35">
      <c r="A889" t="s">
        <v>968</v>
      </c>
      <c r="B889" s="5" t="s">
        <v>12</v>
      </c>
      <c r="C889" t="s">
        <v>13</v>
      </c>
      <c r="D889" t="s">
        <v>30</v>
      </c>
      <c r="E889" t="s">
        <v>31</v>
      </c>
      <c r="F889" s="6" t="s">
        <v>16</v>
      </c>
      <c r="G889" s="7" t="s">
        <v>16</v>
      </c>
      <c r="H889" s="7" t="s">
        <v>16</v>
      </c>
      <c r="I889" s="3" t="s">
        <v>1330</v>
      </c>
      <c r="J889" s="3" t="s">
        <v>16</v>
      </c>
      <c r="K889" s="4" t="s">
        <v>1315</v>
      </c>
    </row>
    <row r="890" spans="1:11" ht="32.25" customHeight="1" x14ac:dyDescent="0.35">
      <c r="A890" t="s">
        <v>968</v>
      </c>
      <c r="B890" s="5" t="s">
        <v>20</v>
      </c>
      <c r="C890" t="s">
        <v>13</v>
      </c>
      <c r="D890" t="s">
        <v>30</v>
      </c>
      <c r="E890" t="s">
        <v>31</v>
      </c>
      <c r="F890" s="6" t="s">
        <v>16</v>
      </c>
      <c r="G890" s="7" t="s">
        <v>16</v>
      </c>
      <c r="H890" s="7" t="s">
        <v>16</v>
      </c>
      <c r="I890" s="3" t="s">
        <v>1330</v>
      </c>
      <c r="J890" s="3" t="s">
        <v>16</v>
      </c>
      <c r="K890" s="4" t="s">
        <v>1364</v>
      </c>
    </row>
    <row r="891" spans="1:11" ht="32.25" customHeight="1" x14ac:dyDescent="0.35">
      <c r="A891" t="s">
        <v>969</v>
      </c>
      <c r="B891" s="5" t="s">
        <v>12</v>
      </c>
      <c r="C891" t="s">
        <v>13</v>
      </c>
      <c r="D891" t="s">
        <v>132</v>
      </c>
      <c r="E891" t="s">
        <v>133</v>
      </c>
      <c r="F891" s="6" t="s">
        <v>140</v>
      </c>
      <c r="G891" s="7" t="s">
        <v>140</v>
      </c>
      <c r="H891" s="7" t="s">
        <v>305</v>
      </c>
      <c r="I891" s="3" t="s">
        <v>16</v>
      </c>
      <c r="J891" s="3" t="s">
        <v>16</v>
      </c>
      <c r="K891" s="4" t="s">
        <v>1793</v>
      </c>
    </row>
    <row r="892" spans="1:11" ht="32.25" customHeight="1" x14ac:dyDescent="0.35">
      <c r="A892" t="s">
        <v>970</v>
      </c>
      <c r="B892" s="5" t="s">
        <v>12</v>
      </c>
      <c r="C892" t="s">
        <v>13</v>
      </c>
      <c r="D892" t="s">
        <v>30</v>
      </c>
      <c r="E892" t="s">
        <v>31</v>
      </c>
      <c r="F892" s="6" t="s">
        <v>16</v>
      </c>
      <c r="G892" s="7" t="s">
        <v>16</v>
      </c>
      <c r="H892" s="7" t="s">
        <v>16</v>
      </c>
      <c r="I892" s="3" t="s">
        <v>16</v>
      </c>
      <c r="J892" s="3" t="s">
        <v>16</v>
      </c>
      <c r="K892" s="4" t="s">
        <v>1500</v>
      </c>
    </row>
    <row r="893" spans="1:11" ht="32.25" customHeight="1" x14ac:dyDescent="0.35">
      <c r="A893" t="s">
        <v>971</v>
      </c>
      <c r="B893" s="8" t="s">
        <v>56</v>
      </c>
      <c r="C893" t="s">
        <v>13</v>
      </c>
      <c r="D893" t="s">
        <v>14</v>
      </c>
      <c r="E893" t="s">
        <v>15</v>
      </c>
      <c r="F893" s="6" t="s">
        <v>16</v>
      </c>
      <c r="G893" s="7" t="s">
        <v>16</v>
      </c>
      <c r="H893" s="7" t="s">
        <v>16</v>
      </c>
      <c r="I893" s="3" t="s">
        <v>1330</v>
      </c>
      <c r="J893" s="3" t="s">
        <v>16</v>
      </c>
      <c r="K893" s="4" t="s">
        <v>1316</v>
      </c>
    </row>
    <row r="894" spans="1:11" ht="32.25" customHeight="1" x14ac:dyDescent="0.35">
      <c r="A894" t="s">
        <v>972</v>
      </c>
      <c r="B894" s="5" t="s">
        <v>12</v>
      </c>
      <c r="C894" t="s">
        <v>13</v>
      </c>
      <c r="D894" t="s">
        <v>24</v>
      </c>
      <c r="E894" t="s">
        <v>214</v>
      </c>
      <c r="F894" s="2" t="s">
        <v>843</v>
      </c>
      <c r="G894" t="s">
        <v>844</v>
      </c>
      <c r="H894" t="s">
        <v>149</v>
      </c>
      <c r="I894" s="3" t="s">
        <v>1915</v>
      </c>
      <c r="J894" s="3" t="s">
        <v>43</v>
      </c>
      <c r="K894" s="4" t="s">
        <v>1501</v>
      </c>
    </row>
    <row r="895" spans="1:11" ht="32.25" customHeight="1" x14ac:dyDescent="0.35">
      <c r="A895" t="s">
        <v>973</v>
      </c>
      <c r="B895" s="5" t="s">
        <v>12</v>
      </c>
      <c r="C895" t="s">
        <v>13</v>
      </c>
      <c r="D895" t="s">
        <v>301</v>
      </c>
      <c r="E895" t="s">
        <v>52</v>
      </c>
      <c r="F895" s="6">
        <v>120000</v>
      </c>
      <c r="G895" s="7" t="s">
        <v>488</v>
      </c>
      <c r="H895" s="7" t="s">
        <v>16</v>
      </c>
      <c r="I895" s="3" t="s">
        <v>1330</v>
      </c>
      <c r="J895" s="3" t="s">
        <v>22</v>
      </c>
      <c r="K895" s="4" t="s">
        <v>1317</v>
      </c>
    </row>
    <row r="896" spans="1:11" ht="32.25" customHeight="1" x14ac:dyDescent="0.35">
      <c r="A896" t="s">
        <v>974</v>
      </c>
      <c r="B896" s="5" t="s">
        <v>20</v>
      </c>
      <c r="C896" t="s">
        <v>35</v>
      </c>
      <c r="D896" t="s">
        <v>24</v>
      </c>
      <c r="E896" t="s">
        <v>78</v>
      </c>
      <c r="F896" s="6" t="s">
        <v>185</v>
      </c>
      <c r="G896" s="7" t="s">
        <v>185</v>
      </c>
      <c r="H896" s="7" t="s">
        <v>186</v>
      </c>
      <c r="I896" s="3" t="s">
        <v>1330</v>
      </c>
      <c r="J896" s="3" t="s">
        <v>22</v>
      </c>
      <c r="K896" s="4" t="s">
        <v>1382</v>
      </c>
    </row>
    <row r="897" spans="1:11" ht="32.25" customHeight="1" x14ac:dyDescent="0.35">
      <c r="A897" t="s">
        <v>975</v>
      </c>
      <c r="B897" s="5" t="s">
        <v>12</v>
      </c>
      <c r="C897" t="s">
        <v>13</v>
      </c>
      <c r="D897" t="s">
        <v>14</v>
      </c>
      <c r="E897" t="s">
        <v>15</v>
      </c>
      <c r="F897" s="6" t="s">
        <v>115</v>
      </c>
      <c r="G897" s="7" t="s">
        <v>115</v>
      </c>
      <c r="H897" s="7" t="s">
        <v>16</v>
      </c>
      <c r="I897" s="3" t="s">
        <v>1330</v>
      </c>
      <c r="J897" s="3" t="s">
        <v>43</v>
      </c>
      <c r="K897" s="4" t="s">
        <v>1318</v>
      </c>
    </row>
    <row r="898" spans="1:11" ht="32.25" customHeight="1" x14ac:dyDescent="0.35">
      <c r="A898" t="s">
        <v>976</v>
      </c>
      <c r="B898" s="5" t="s">
        <v>12</v>
      </c>
      <c r="C898" t="s">
        <v>35</v>
      </c>
      <c r="D898" t="s">
        <v>213</v>
      </c>
      <c r="E898" t="s">
        <v>214</v>
      </c>
      <c r="F898" s="2" t="s">
        <v>16</v>
      </c>
      <c r="G898" t="s">
        <v>16</v>
      </c>
      <c r="H898" s="7" t="s">
        <v>16</v>
      </c>
      <c r="I898" s="3" t="s">
        <v>1330</v>
      </c>
      <c r="J898" s="3" t="s">
        <v>16</v>
      </c>
      <c r="K898" s="4" t="s">
        <v>1794</v>
      </c>
    </row>
    <row r="899" spans="1:11" ht="32.25" customHeight="1" x14ac:dyDescent="0.35">
      <c r="A899" t="s">
        <v>977</v>
      </c>
      <c r="B899" s="8" t="s">
        <v>21</v>
      </c>
      <c r="C899" t="s">
        <v>13</v>
      </c>
      <c r="D899" t="s">
        <v>14</v>
      </c>
      <c r="E899" t="s">
        <v>15</v>
      </c>
      <c r="F899" s="6" t="s">
        <v>16</v>
      </c>
      <c r="G899" s="7" t="s">
        <v>16</v>
      </c>
      <c r="H899" s="7" t="s">
        <v>16</v>
      </c>
      <c r="I899" s="3" t="s">
        <v>1330</v>
      </c>
      <c r="J899" s="3" t="s">
        <v>16</v>
      </c>
      <c r="K899" s="4" t="s">
        <v>1795</v>
      </c>
    </row>
    <row r="900" spans="1:11" ht="32.25" customHeight="1" x14ac:dyDescent="0.35">
      <c r="A900" t="s">
        <v>978</v>
      </c>
      <c r="B900" s="5" t="s">
        <v>21</v>
      </c>
      <c r="C900" t="s">
        <v>35</v>
      </c>
      <c r="D900" t="s">
        <v>30</v>
      </c>
      <c r="E900" t="s">
        <v>31</v>
      </c>
      <c r="F900" s="6" t="s">
        <v>16</v>
      </c>
      <c r="G900" s="7" t="s">
        <v>16</v>
      </c>
      <c r="H900" s="7" t="s">
        <v>16</v>
      </c>
      <c r="I900" s="3" t="s">
        <v>1330</v>
      </c>
      <c r="J900" s="3" t="s">
        <v>16</v>
      </c>
      <c r="K900" s="4" t="s">
        <v>1600</v>
      </c>
    </row>
    <row r="901" spans="1:11" ht="32.25" customHeight="1" x14ac:dyDescent="0.35">
      <c r="A901" t="s">
        <v>979</v>
      </c>
      <c r="B901" s="5" t="s">
        <v>12</v>
      </c>
      <c r="C901" t="s">
        <v>35</v>
      </c>
      <c r="D901" t="s">
        <v>34</v>
      </c>
      <c r="E901" t="s">
        <v>15</v>
      </c>
      <c r="F901" s="9" t="s">
        <v>99</v>
      </c>
      <c r="G901" s="7" t="s">
        <v>16</v>
      </c>
      <c r="H901" s="7" t="s">
        <v>16</v>
      </c>
      <c r="I901" s="3" t="s">
        <v>1330</v>
      </c>
      <c r="J901" s="3" t="s">
        <v>16</v>
      </c>
      <c r="K901" s="4" t="s">
        <v>1365</v>
      </c>
    </row>
    <row r="902" spans="1:11" ht="32.25" customHeight="1" x14ac:dyDescent="0.35">
      <c r="A902" t="s">
        <v>980</v>
      </c>
      <c r="B902" s="5" t="s">
        <v>12</v>
      </c>
      <c r="C902" t="s">
        <v>35</v>
      </c>
      <c r="D902" t="s">
        <v>14</v>
      </c>
      <c r="E902" t="s">
        <v>15</v>
      </c>
      <c r="F902" s="6" t="s">
        <v>16</v>
      </c>
      <c r="G902" s="7" t="s">
        <v>16</v>
      </c>
      <c r="H902" s="7" t="s">
        <v>16</v>
      </c>
      <c r="I902" s="3" t="s">
        <v>16</v>
      </c>
      <c r="J902" s="3" t="s">
        <v>16</v>
      </c>
      <c r="K902" s="4" t="s">
        <v>1601</v>
      </c>
    </row>
    <row r="903" spans="1:11" ht="32.25" customHeight="1" x14ac:dyDescent="0.35">
      <c r="A903" t="s">
        <v>980</v>
      </c>
      <c r="B903" s="5" t="s">
        <v>12</v>
      </c>
      <c r="C903" t="s">
        <v>35</v>
      </c>
      <c r="D903" t="s">
        <v>14</v>
      </c>
      <c r="E903" t="s">
        <v>15</v>
      </c>
      <c r="F903" s="6" t="s">
        <v>16</v>
      </c>
      <c r="G903" s="7" t="s">
        <v>16</v>
      </c>
      <c r="H903" s="7" t="s">
        <v>16</v>
      </c>
      <c r="I903" s="3" t="s">
        <v>16</v>
      </c>
      <c r="J903" s="3" t="s">
        <v>16</v>
      </c>
      <c r="K903" s="4" t="s">
        <v>1602</v>
      </c>
    </row>
    <row r="904" spans="1:11" ht="32.25" customHeight="1" x14ac:dyDescent="0.35">
      <c r="A904" t="s">
        <v>981</v>
      </c>
      <c r="B904" s="5" t="s">
        <v>12</v>
      </c>
      <c r="C904" t="s">
        <v>13</v>
      </c>
      <c r="D904" t="s">
        <v>34</v>
      </c>
      <c r="E904" t="s">
        <v>15</v>
      </c>
      <c r="F904" s="6" t="s">
        <v>16</v>
      </c>
      <c r="G904" s="7" t="s">
        <v>16</v>
      </c>
      <c r="H904" s="7" t="s">
        <v>16</v>
      </c>
      <c r="I904" s="3" t="s">
        <v>1330</v>
      </c>
      <c r="J904" s="3" t="s">
        <v>16</v>
      </c>
      <c r="K904" s="4" t="s">
        <v>1319</v>
      </c>
    </row>
    <row r="905" spans="1:11" ht="32.25" customHeight="1" x14ac:dyDescent="0.35">
      <c r="A905" t="s">
        <v>982</v>
      </c>
      <c r="B905" s="5" t="s">
        <v>12</v>
      </c>
      <c r="C905" t="s">
        <v>13</v>
      </c>
      <c r="D905" t="s">
        <v>30</v>
      </c>
      <c r="E905" t="s">
        <v>31</v>
      </c>
      <c r="F905" s="6" t="s">
        <v>16</v>
      </c>
      <c r="G905" s="7" t="s">
        <v>16</v>
      </c>
      <c r="H905" s="7" t="s">
        <v>16</v>
      </c>
      <c r="I905" s="3" t="s">
        <v>16</v>
      </c>
      <c r="J905" s="3" t="s">
        <v>16</v>
      </c>
      <c r="K905" s="4" t="s">
        <v>1288</v>
      </c>
    </row>
    <row r="906" spans="1:11" ht="32.25" customHeight="1" x14ac:dyDescent="0.35">
      <c r="A906" t="s">
        <v>983</v>
      </c>
      <c r="B906" s="5" t="s">
        <v>12</v>
      </c>
      <c r="C906" t="s">
        <v>13</v>
      </c>
      <c r="D906" t="s">
        <v>34</v>
      </c>
      <c r="E906" t="s">
        <v>15</v>
      </c>
      <c r="F906" s="6" t="s">
        <v>984</v>
      </c>
      <c r="G906" s="7" t="s">
        <v>172</v>
      </c>
      <c r="H906" s="7" t="s">
        <v>92</v>
      </c>
      <c r="I906" s="3" t="s">
        <v>1330</v>
      </c>
      <c r="J906" s="3" t="s">
        <v>16</v>
      </c>
      <c r="K906" s="4" t="s">
        <v>1603</v>
      </c>
    </row>
    <row r="907" spans="1:11" ht="32.25" customHeight="1" x14ac:dyDescent="0.35">
      <c r="A907" t="s">
        <v>985</v>
      </c>
      <c r="B907" s="8" t="s">
        <v>53</v>
      </c>
      <c r="C907" t="s">
        <v>35</v>
      </c>
      <c r="D907" t="s">
        <v>44</v>
      </c>
      <c r="E907" t="s">
        <v>45</v>
      </c>
      <c r="F907" s="6" t="s">
        <v>26</v>
      </c>
      <c r="G907" s="7" t="s">
        <v>27</v>
      </c>
      <c r="H907" s="7" t="s">
        <v>28</v>
      </c>
      <c r="I907" s="3" t="s">
        <v>1330</v>
      </c>
      <c r="J907" s="3" t="s">
        <v>22</v>
      </c>
      <c r="K907" s="4" t="s">
        <v>1604</v>
      </c>
    </row>
    <row r="908" spans="1:11" ht="32.25" customHeight="1" x14ac:dyDescent="0.35">
      <c r="A908" t="s">
        <v>986</v>
      </c>
      <c r="B908" s="5" t="s">
        <v>55</v>
      </c>
      <c r="C908" t="s">
        <v>35</v>
      </c>
      <c r="D908" t="s">
        <v>18</v>
      </c>
      <c r="E908" t="s">
        <v>19</v>
      </c>
      <c r="F908" s="6" t="s">
        <v>987</v>
      </c>
      <c r="G908" s="7" t="s">
        <v>27</v>
      </c>
      <c r="H908" s="7" t="s">
        <v>305</v>
      </c>
      <c r="I908" s="3" t="s">
        <v>1330</v>
      </c>
      <c r="J908" s="3" t="s">
        <v>22</v>
      </c>
      <c r="K908" s="4" t="s">
        <v>1502</v>
      </c>
    </row>
    <row r="909" spans="1:11" ht="32.25" customHeight="1" x14ac:dyDescent="0.35">
      <c r="A909" t="s">
        <v>988</v>
      </c>
      <c r="B909" s="5" t="s">
        <v>12</v>
      </c>
      <c r="C909" t="s">
        <v>13</v>
      </c>
      <c r="D909" t="s">
        <v>34</v>
      </c>
      <c r="E909" t="s">
        <v>15</v>
      </c>
      <c r="F909" s="6" t="s">
        <v>16</v>
      </c>
      <c r="G909" s="7" t="s">
        <v>16</v>
      </c>
      <c r="H909" s="7" t="s">
        <v>16</v>
      </c>
      <c r="I909" s="3" t="s">
        <v>1330</v>
      </c>
      <c r="J909" s="3" t="s">
        <v>16</v>
      </c>
      <c r="K909" s="4" t="s">
        <v>1503</v>
      </c>
    </row>
    <row r="910" spans="1:11" ht="32.25" customHeight="1" x14ac:dyDescent="0.35">
      <c r="A910" t="s">
        <v>988</v>
      </c>
      <c r="B910" s="5" t="s">
        <v>20</v>
      </c>
      <c r="C910" t="s">
        <v>13</v>
      </c>
      <c r="D910" t="s">
        <v>34</v>
      </c>
      <c r="E910" t="s">
        <v>15</v>
      </c>
      <c r="F910" s="6" t="s">
        <v>16</v>
      </c>
      <c r="G910" s="7" t="s">
        <v>16</v>
      </c>
      <c r="H910" s="7" t="s">
        <v>16</v>
      </c>
      <c r="I910" s="3" t="s">
        <v>1330</v>
      </c>
      <c r="J910" s="3" t="s">
        <v>16</v>
      </c>
      <c r="K910" s="4" t="s">
        <v>1320</v>
      </c>
    </row>
    <row r="911" spans="1:11" ht="32.25" customHeight="1" x14ac:dyDescent="0.35">
      <c r="A911" t="s">
        <v>989</v>
      </c>
      <c r="B911" s="8" t="s">
        <v>53</v>
      </c>
      <c r="C911" t="s">
        <v>13</v>
      </c>
      <c r="D911" t="s">
        <v>990</v>
      </c>
      <c r="E911" t="s">
        <v>133</v>
      </c>
      <c r="F911" s="6" t="s">
        <v>16</v>
      </c>
      <c r="G911" s="7" t="s">
        <v>16</v>
      </c>
      <c r="H911" s="7" t="s">
        <v>16</v>
      </c>
      <c r="I911" s="3" t="s">
        <v>1330</v>
      </c>
      <c r="J911" s="3" t="s">
        <v>16</v>
      </c>
      <c r="K911" s="4" t="s">
        <v>1504</v>
      </c>
    </row>
    <row r="912" spans="1:11" ht="32.25" customHeight="1" x14ac:dyDescent="0.35">
      <c r="A912" t="s">
        <v>991</v>
      </c>
      <c r="B912" s="5" t="s">
        <v>20</v>
      </c>
      <c r="C912" t="s">
        <v>35</v>
      </c>
      <c r="D912" t="s">
        <v>51</v>
      </c>
      <c r="E912" t="s">
        <v>52</v>
      </c>
      <c r="F912" s="6" t="s">
        <v>605</v>
      </c>
      <c r="G912" s="7" t="s">
        <v>16</v>
      </c>
      <c r="H912" s="7" t="s">
        <v>605</v>
      </c>
      <c r="I912" s="3" t="s">
        <v>1330</v>
      </c>
      <c r="J912" s="3" t="s">
        <v>22</v>
      </c>
      <c r="K912" s="4" t="s">
        <v>1321</v>
      </c>
    </row>
    <row r="913" spans="1:11" ht="32.25" customHeight="1" x14ac:dyDescent="0.35">
      <c r="A913" t="s">
        <v>993</v>
      </c>
      <c r="B913" s="5" t="s">
        <v>12</v>
      </c>
      <c r="C913" t="s">
        <v>13</v>
      </c>
      <c r="D913" t="s">
        <v>30</v>
      </c>
      <c r="E913" t="s">
        <v>31</v>
      </c>
      <c r="F913" s="6" t="s">
        <v>16</v>
      </c>
      <c r="G913" s="7" t="s">
        <v>16</v>
      </c>
      <c r="H913" s="7" t="s">
        <v>16</v>
      </c>
      <c r="I913" s="3" t="s">
        <v>16</v>
      </c>
      <c r="J913" s="3" t="s">
        <v>16</v>
      </c>
      <c r="K913" s="4" t="s">
        <v>1322</v>
      </c>
    </row>
    <row r="914" spans="1:11" ht="32.25" customHeight="1" x14ac:dyDescent="0.35">
      <c r="A914" t="s">
        <v>993</v>
      </c>
      <c r="B914" s="5" t="s">
        <v>12</v>
      </c>
      <c r="C914" t="s">
        <v>13</v>
      </c>
      <c r="D914" t="s">
        <v>30</v>
      </c>
      <c r="E914" t="s">
        <v>31</v>
      </c>
      <c r="F914" s="6" t="s">
        <v>16</v>
      </c>
      <c r="G914" s="7" t="s">
        <v>16</v>
      </c>
      <c r="H914" s="7" t="s">
        <v>16</v>
      </c>
      <c r="I914" s="3" t="s">
        <v>16</v>
      </c>
      <c r="J914" s="3" t="s">
        <v>16</v>
      </c>
      <c r="K914" s="4" t="s">
        <v>1796</v>
      </c>
    </row>
    <row r="915" spans="1:11" ht="32.25" customHeight="1" x14ac:dyDescent="0.35">
      <c r="A915" t="s">
        <v>993</v>
      </c>
      <c r="B915" s="5" t="s">
        <v>12</v>
      </c>
      <c r="C915" t="s">
        <v>13</v>
      </c>
      <c r="D915" t="s">
        <v>30</v>
      </c>
      <c r="E915" t="s">
        <v>31</v>
      </c>
      <c r="F915" s="6" t="s">
        <v>16</v>
      </c>
      <c r="G915" s="7" t="s">
        <v>16</v>
      </c>
      <c r="H915" s="7" t="s">
        <v>16</v>
      </c>
      <c r="I915" s="3" t="s">
        <v>16</v>
      </c>
      <c r="J915" s="3" t="s">
        <v>16</v>
      </c>
      <c r="K915" s="4" t="s">
        <v>1505</v>
      </c>
    </row>
    <row r="916" spans="1:11" ht="32.25" customHeight="1" x14ac:dyDescent="0.35">
      <c r="A916" t="s">
        <v>994</v>
      </c>
      <c r="B916" s="5" t="s">
        <v>48</v>
      </c>
      <c r="C916" t="s">
        <v>13</v>
      </c>
      <c r="D916" t="s">
        <v>143</v>
      </c>
      <c r="E916" t="s">
        <v>84</v>
      </c>
      <c r="F916" s="6" t="s">
        <v>16</v>
      </c>
      <c r="G916" s="7" t="s">
        <v>16</v>
      </c>
      <c r="H916" s="7" t="s">
        <v>16</v>
      </c>
      <c r="I916" s="3" t="s">
        <v>16</v>
      </c>
      <c r="J916" s="3" t="s">
        <v>16</v>
      </c>
      <c r="K916" s="4" t="s">
        <v>1797</v>
      </c>
    </row>
    <row r="917" spans="1:11" ht="32.25" customHeight="1" x14ac:dyDescent="0.35">
      <c r="A917" t="s">
        <v>995</v>
      </c>
      <c r="B917" s="5" t="s">
        <v>12</v>
      </c>
      <c r="C917" t="s">
        <v>13</v>
      </c>
      <c r="D917" t="s">
        <v>14</v>
      </c>
      <c r="E917" t="s">
        <v>15</v>
      </c>
      <c r="F917" s="6" t="s">
        <v>16</v>
      </c>
      <c r="G917" s="7" t="s">
        <v>16</v>
      </c>
      <c r="H917" s="7" t="s">
        <v>16</v>
      </c>
      <c r="I917" s="3" t="s">
        <v>1330</v>
      </c>
      <c r="J917" s="3" t="s">
        <v>16</v>
      </c>
      <c r="K917" s="4" t="s">
        <v>1798</v>
      </c>
    </row>
    <row r="918" spans="1:11" ht="32.25" customHeight="1" x14ac:dyDescent="0.35">
      <c r="A918" t="s">
        <v>996</v>
      </c>
      <c r="B918" s="5" t="s">
        <v>12</v>
      </c>
      <c r="C918" t="s">
        <v>13</v>
      </c>
      <c r="D918" t="s">
        <v>34</v>
      </c>
      <c r="E918" t="s">
        <v>15</v>
      </c>
      <c r="F918" s="6" t="s">
        <v>481</v>
      </c>
      <c r="G918" s="7" t="s">
        <v>482</v>
      </c>
      <c r="H918" s="7" t="s">
        <v>392</v>
      </c>
      <c r="I918" s="3" t="s">
        <v>1330</v>
      </c>
      <c r="J918" s="3" t="s">
        <v>22</v>
      </c>
      <c r="K918" s="4" t="s">
        <v>1323</v>
      </c>
    </row>
    <row r="919" spans="1:11" ht="32.25" customHeight="1" x14ac:dyDescent="0.35">
      <c r="A919" t="s">
        <v>997</v>
      </c>
      <c r="B919" s="5" t="s">
        <v>20</v>
      </c>
      <c r="C919" t="s">
        <v>13</v>
      </c>
      <c r="D919" t="s">
        <v>14</v>
      </c>
      <c r="E919" t="s">
        <v>15</v>
      </c>
      <c r="F919" s="6" t="s">
        <v>16</v>
      </c>
      <c r="G919" s="7" t="s">
        <v>16</v>
      </c>
      <c r="H919" s="7" t="s">
        <v>16</v>
      </c>
      <c r="I919" s="3" t="s">
        <v>16</v>
      </c>
      <c r="J919" s="3" t="s">
        <v>16</v>
      </c>
      <c r="K919" s="4" t="s">
        <v>1324</v>
      </c>
    </row>
    <row r="920" spans="1:11" ht="32.25" customHeight="1" x14ac:dyDescent="0.35">
      <c r="A920" t="s">
        <v>998</v>
      </c>
      <c r="B920" s="5" t="s">
        <v>12</v>
      </c>
      <c r="C920" t="s">
        <v>35</v>
      </c>
      <c r="D920" t="s">
        <v>18</v>
      </c>
      <c r="E920" t="s">
        <v>19</v>
      </c>
      <c r="F920" s="6" t="s">
        <v>16</v>
      </c>
      <c r="G920" s="7" t="s">
        <v>16</v>
      </c>
      <c r="H920" s="7" t="s">
        <v>16</v>
      </c>
      <c r="I920" s="3" t="s">
        <v>1330</v>
      </c>
      <c r="J920" s="3" t="s">
        <v>16</v>
      </c>
      <c r="K920" s="4" t="s">
        <v>1687</v>
      </c>
    </row>
    <row r="921" spans="1:11" ht="32.25" customHeight="1" x14ac:dyDescent="0.35">
      <c r="A921" t="s">
        <v>999</v>
      </c>
      <c r="B921" s="5" t="s">
        <v>12</v>
      </c>
      <c r="C921" t="s">
        <v>13</v>
      </c>
      <c r="D921" t="s">
        <v>30</v>
      </c>
      <c r="E921" t="s">
        <v>31</v>
      </c>
      <c r="F921" s="6" t="s">
        <v>408</v>
      </c>
      <c r="G921" s="7" t="s">
        <v>172</v>
      </c>
      <c r="H921" s="7" t="s">
        <v>199</v>
      </c>
      <c r="I921" s="3" t="s">
        <v>1330</v>
      </c>
      <c r="J921" s="3" t="s">
        <v>22</v>
      </c>
      <c r="K921" s="4" t="s">
        <v>1828</v>
      </c>
    </row>
    <row r="922" spans="1:11" ht="32.25" customHeight="1" x14ac:dyDescent="0.35">
      <c r="A922" t="s">
        <v>999</v>
      </c>
      <c r="B922" s="5" t="s">
        <v>12</v>
      </c>
      <c r="C922" t="s">
        <v>13</v>
      </c>
      <c r="D922" t="s">
        <v>30</v>
      </c>
      <c r="E922" t="s">
        <v>31</v>
      </c>
      <c r="F922" s="6" t="s">
        <v>408</v>
      </c>
      <c r="G922" s="7" t="s">
        <v>172</v>
      </c>
      <c r="H922" s="7" t="s">
        <v>199</v>
      </c>
      <c r="I922" s="3" t="s">
        <v>1330</v>
      </c>
      <c r="J922" s="3" t="s">
        <v>22</v>
      </c>
      <c r="K922" s="4" t="s">
        <v>1325</v>
      </c>
    </row>
    <row r="923" spans="1:11" ht="32.25" customHeight="1" x14ac:dyDescent="0.35">
      <c r="A923" t="s">
        <v>999</v>
      </c>
      <c r="B923" s="8" t="s">
        <v>21</v>
      </c>
      <c r="C923" t="s">
        <v>13</v>
      </c>
      <c r="D923" t="s">
        <v>30</v>
      </c>
      <c r="E923" t="s">
        <v>31</v>
      </c>
      <c r="F923" s="6" t="s">
        <v>408</v>
      </c>
      <c r="G923" s="7" t="s">
        <v>172</v>
      </c>
      <c r="H923" s="7" t="s">
        <v>199</v>
      </c>
      <c r="I923" s="3" t="s">
        <v>1330</v>
      </c>
      <c r="J923" s="3" t="s">
        <v>22</v>
      </c>
      <c r="K923" s="4" t="s">
        <v>1326</v>
      </c>
    </row>
    <row r="924" spans="1:11" ht="32.25" customHeight="1" x14ac:dyDescent="0.35">
      <c r="A924" t="s">
        <v>999</v>
      </c>
      <c r="B924" s="5" t="s">
        <v>56</v>
      </c>
      <c r="C924" t="s">
        <v>13</v>
      </c>
      <c r="D924" t="s">
        <v>30</v>
      </c>
      <c r="E924" t="s">
        <v>31</v>
      </c>
      <c r="F924" s="6" t="s">
        <v>408</v>
      </c>
      <c r="G924" s="7" t="s">
        <v>172</v>
      </c>
      <c r="H924" s="7" t="s">
        <v>199</v>
      </c>
      <c r="I924" s="3" t="s">
        <v>1330</v>
      </c>
      <c r="J924" s="3" t="s">
        <v>22</v>
      </c>
      <c r="K924" s="4" t="s">
        <v>1872</v>
      </c>
    </row>
    <row r="925" spans="1:11" ht="32.25" customHeight="1" x14ac:dyDescent="0.35">
      <c r="A925" t="s">
        <v>1000</v>
      </c>
      <c r="B925" s="5" t="s">
        <v>12</v>
      </c>
      <c r="C925" t="s">
        <v>13</v>
      </c>
      <c r="D925" t="s">
        <v>30</v>
      </c>
      <c r="E925" t="s">
        <v>31</v>
      </c>
      <c r="F925" s="6" t="s">
        <v>16</v>
      </c>
      <c r="G925" s="7" t="s">
        <v>16</v>
      </c>
      <c r="H925" s="7" t="s">
        <v>16</v>
      </c>
      <c r="I925" s="3" t="s">
        <v>1330</v>
      </c>
      <c r="J925" s="3" t="s">
        <v>22</v>
      </c>
      <c r="K925" s="4" t="s">
        <v>1799</v>
      </c>
    </row>
    <row r="926" spans="1:11" ht="32.25" customHeight="1" x14ac:dyDescent="0.35">
      <c r="A926" t="s">
        <v>1001</v>
      </c>
      <c r="B926" s="5" t="s">
        <v>12</v>
      </c>
      <c r="C926" t="s">
        <v>13</v>
      </c>
      <c r="D926" t="s">
        <v>1002</v>
      </c>
      <c r="E926" t="s">
        <v>1003</v>
      </c>
      <c r="F926" s="6" t="s">
        <v>1004</v>
      </c>
      <c r="G926" s="7" t="s">
        <v>114</v>
      </c>
      <c r="H926" s="7" t="s">
        <v>149</v>
      </c>
      <c r="I926" s="3" t="s">
        <v>1330</v>
      </c>
      <c r="J926" s="3" t="s">
        <v>22</v>
      </c>
      <c r="K926" s="4" t="s">
        <v>1327</v>
      </c>
    </row>
    <row r="927" spans="1:11" ht="32.25" customHeight="1" x14ac:dyDescent="0.35">
      <c r="A927" t="s">
        <v>1005</v>
      </c>
      <c r="B927" s="5" t="s">
        <v>20</v>
      </c>
      <c r="C927" t="s">
        <v>35</v>
      </c>
      <c r="D927" t="s">
        <v>46</v>
      </c>
      <c r="E927" t="s">
        <v>47</v>
      </c>
      <c r="F927" s="6" t="s">
        <v>1007</v>
      </c>
      <c r="G927" s="7" t="s">
        <v>1008</v>
      </c>
      <c r="H927" s="7" t="s">
        <v>426</v>
      </c>
      <c r="I927" s="3" t="s">
        <v>16</v>
      </c>
      <c r="J927" s="3" t="s">
        <v>16</v>
      </c>
      <c r="K927" s="4" t="s">
        <v>1328</v>
      </c>
    </row>
    <row r="928" spans="1:11" ht="32.25" customHeight="1" x14ac:dyDescent="0.35">
      <c r="A928" t="s">
        <v>1009</v>
      </c>
      <c r="B928" s="5" t="s">
        <v>12</v>
      </c>
      <c r="C928" t="s">
        <v>35</v>
      </c>
      <c r="D928" t="s">
        <v>256</v>
      </c>
      <c r="E928" t="s">
        <v>118</v>
      </c>
      <c r="F928" s="6" t="s">
        <v>70</v>
      </c>
      <c r="G928" s="7" t="s">
        <v>59</v>
      </c>
      <c r="H928" s="7" t="s">
        <v>71</v>
      </c>
      <c r="I928" s="3" t="s">
        <v>1330</v>
      </c>
      <c r="J928" s="3" t="s">
        <v>22</v>
      </c>
      <c r="K928" s="4" t="s">
        <v>1366</v>
      </c>
    </row>
    <row r="929" spans="1:11" ht="32.25" customHeight="1" x14ac:dyDescent="0.35">
      <c r="A929" t="s">
        <v>1010</v>
      </c>
      <c r="B929" s="5" t="s">
        <v>12</v>
      </c>
      <c r="C929" t="s">
        <v>13</v>
      </c>
      <c r="D929" t="s">
        <v>34</v>
      </c>
      <c r="E929" t="s">
        <v>15</v>
      </c>
      <c r="F929" s="6" t="s">
        <v>16</v>
      </c>
      <c r="G929" s="7" t="s">
        <v>16</v>
      </c>
      <c r="H929" s="7" t="s">
        <v>16</v>
      </c>
      <c r="I929" s="3" t="s">
        <v>16</v>
      </c>
      <c r="J929" s="3" t="s">
        <v>16</v>
      </c>
      <c r="K929" s="4" t="s">
        <v>1329</v>
      </c>
    </row>
    <row r="930" spans="1:11" ht="32.25" customHeight="1" x14ac:dyDescent="0.35">
      <c r="A930" t="s">
        <v>1011</v>
      </c>
      <c r="B930" s="5" t="s">
        <v>12</v>
      </c>
      <c r="C930" t="s">
        <v>13</v>
      </c>
      <c r="D930" t="s">
        <v>256</v>
      </c>
      <c r="E930" t="s">
        <v>118</v>
      </c>
      <c r="F930" s="6" t="s">
        <v>149</v>
      </c>
      <c r="G930" s="7" t="s">
        <v>149</v>
      </c>
      <c r="H930" s="7" t="s">
        <v>205</v>
      </c>
      <c r="I930" s="3" t="s">
        <v>1330</v>
      </c>
      <c r="J930" s="3" t="s">
        <v>43</v>
      </c>
      <c r="K930" s="4" t="s">
        <v>1897</v>
      </c>
    </row>
    <row r="931" spans="1:11" ht="32.25" customHeight="1" x14ac:dyDescent="0.35">
      <c r="A931" t="s">
        <v>1012</v>
      </c>
      <c r="B931" s="8" t="s">
        <v>54</v>
      </c>
      <c r="C931" t="s">
        <v>13</v>
      </c>
      <c r="D931" t="s">
        <v>39</v>
      </c>
      <c r="E931" t="s">
        <v>40</v>
      </c>
      <c r="F931" s="6" t="s">
        <v>1013</v>
      </c>
      <c r="G931" s="7" t="s">
        <v>1014</v>
      </c>
      <c r="H931" s="7" t="s">
        <v>1015</v>
      </c>
      <c r="I931" s="3" t="s">
        <v>1330</v>
      </c>
      <c r="J931" s="3" t="s">
        <v>22</v>
      </c>
      <c r="K931" s="4" t="s">
        <v>1800</v>
      </c>
    </row>
    <row r="932" spans="1:11" ht="32.25" customHeight="1" x14ac:dyDescent="0.35">
      <c r="A932" t="s">
        <v>1016</v>
      </c>
      <c r="B932" s="5" t="s">
        <v>56</v>
      </c>
      <c r="C932" t="s">
        <v>35</v>
      </c>
      <c r="D932" t="s">
        <v>49</v>
      </c>
      <c r="E932" t="s">
        <v>50</v>
      </c>
      <c r="F932" s="6" t="s">
        <v>1017</v>
      </c>
      <c r="G932" s="7" t="s">
        <v>1018</v>
      </c>
      <c r="H932" s="7" t="s">
        <v>16</v>
      </c>
      <c r="I932" s="3" t="s">
        <v>1330</v>
      </c>
      <c r="J932" s="3" t="s">
        <v>43</v>
      </c>
      <c r="K932" s="4" t="s">
        <v>1873</v>
      </c>
    </row>
    <row r="933" spans="1:11" ht="32.25" customHeight="1" x14ac:dyDescent="0.35">
      <c r="A933" t="s">
        <v>1019</v>
      </c>
      <c r="B933" s="5" t="s">
        <v>12</v>
      </c>
      <c r="C933" t="s">
        <v>13</v>
      </c>
      <c r="D933" t="s">
        <v>24</v>
      </c>
      <c r="E933" t="s">
        <v>84</v>
      </c>
      <c r="F933" s="6" t="s">
        <v>16</v>
      </c>
      <c r="G933" s="7" t="s">
        <v>16</v>
      </c>
      <c r="H933" s="7" t="s">
        <v>16</v>
      </c>
      <c r="I933" s="3" t="s">
        <v>16</v>
      </c>
      <c r="J933" s="3" t="s">
        <v>16</v>
      </c>
      <c r="K933" s="4" t="s">
        <v>1142</v>
      </c>
    </row>
    <row r="934" spans="1:11" ht="32.25" customHeight="1" x14ac:dyDescent="0.35">
      <c r="A934" t="s">
        <v>1020</v>
      </c>
      <c r="B934" s="5" t="s">
        <v>12</v>
      </c>
      <c r="C934" t="s">
        <v>13</v>
      </c>
      <c r="D934" t="s">
        <v>30</v>
      </c>
      <c r="E934" t="s">
        <v>31</v>
      </c>
      <c r="F934" s="6" t="s">
        <v>290</v>
      </c>
      <c r="G934" s="7" t="s">
        <v>91</v>
      </c>
      <c r="H934" s="7" t="s">
        <v>154</v>
      </c>
      <c r="I934" s="3" t="s">
        <v>16</v>
      </c>
      <c r="J934" s="3" t="s">
        <v>16</v>
      </c>
      <c r="K934" s="4" t="s">
        <v>1874</v>
      </c>
    </row>
    <row r="935" spans="1:11" ht="32.25" customHeight="1" x14ac:dyDescent="0.35">
      <c r="A935" t="s">
        <v>1021</v>
      </c>
      <c r="B935" s="5" t="s">
        <v>12</v>
      </c>
      <c r="C935" t="s">
        <v>35</v>
      </c>
      <c r="D935" t="s">
        <v>30</v>
      </c>
      <c r="E935" t="s">
        <v>31</v>
      </c>
      <c r="F935" s="6" t="s">
        <v>16</v>
      </c>
      <c r="G935" s="7" t="s">
        <v>16</v>
      </c>
      <c r="H935" s="7" t="s">
        <v>16</v>
      </c>
      <c r="I935" s="3" t="s">
        <v>1330</v>
      </c>
      <c r="J935" s="3" t="s">
        <v>16</v>
      </c>
      <c r="K935" s="4" t="s">
        <v>1801</v>
      </c>
    </row>
    <row r="936" spans="1:11" ht="32.25" customHeight="1" x14ac:dyDescent="0.35">
      <c r="A936" t="s">
        <v>1021</v>
      </c>
      <c r="B936" s="5" t="s">
        <v>21</v>
      </c>
      <c r="C936" t="s">
        <v>13</v>
      </c>
      <c r="D936" t="s">
        <v>30</v>
      </c>
      <c r="E936" t="s">
        <v>31</v>
      </c>
      <c r="F936" s="6" t="s">
        <v>16</v>
      </c>
      <c r="G936" s="7" t="s">
        <v>16</v>
      </c>
      <c r="H936" s="7" t="s">
        <v>16</v>
      </c>
      <c r="I936" s="3" t="s">
        <v>1330</v>
      </c>
      <c r="J936" s="3" t="s">
        <v>16</v>
      </c>
      <c r="K936" s="4" t="s">
        <v>1747</v>
      </c>
    </row>
    <row r="937" spans="1:11" ht="32.25" customHeight="1" x14ac:dyDescent="0.35">
      <c r="A937" t="s">
        <v>1021</v>
      </c>
      <c r="B937" s="8" t="s">
        <v>21</v>
      </c>
      <c r="C937" t="s">
        <v>13</v>
      </c>
      <c r="D937" t="s">
        <v>30</v>
      </c>
      <c r="E937" t="s">
        <v>31</v>
      </c>
      <c r="F937" s="6" t="s">
        <v>16</v>
      </c>
      <c r="G937" s="7" t="s">
        <v>16</v>
      </c>
      <c r="H937" s="7" t="s">
        <v>16</v>
      </c>
      <c r="I937" s="3" t="s">
        <v>1330</v>
      </c>
      <c r="J937" s="3" t="s">
        <v>16</v>
      </c>
      <c r="K937" s="4" t="s">
        <v>1506</v>
      </c>
    </row>
    <row r="938" spans="1:11" ht="32.25" customHeight="1" x14ac:dyDescent="0.35">
      <c r="A938" t="s">
        <v>1022</v>
      </c>
      <c r="B938" s="5" t="s">
        <v>20</v>
      </c>
      <c r="C938" t="s">
        <v>35</v>
      </c>
      <c r="D938" t="s">
        <v>24</v>
      </c>
      <c r="E938" t="s">
        <v>84</v>
      </c>
      <c r="F938" s="6" t="s">
        <v>16</v>
      </c>
      <c r="G938" s="7" t="s">
        <v>16</v>
      </c>
      <c r="H938" s="7" t="s">
        <v>16</v>
      </c>
      <c r="I938" s="3" t="s">
        <v>1330</v>
      </c>
      <c r="J938" s="3" t="s">
        <v>16</v>
      </c>
      <c r="K938" s="4" t="s">
        <v>1802</v>
      </c>
    </row>
    <row r="939" spans="1:11" ht="32.25" customHeight="1" x14ac:dyDescent="0.35">
      <c r="A939" t="s">
        <v>1023</v>
      </c>
      <c r="B939" s="5" t="s">
        <v>12</v>
      </c>
      <c r="C939" t="s">
        <v>35</v>
      </c>
      <c r="D939" t="s">
        <v>1024</v>
      </c>
      <c r="E939" t="s">
        <v>238</v>
      </c>
      <c r="F939" s="6" t="s">
        <v>16</v>
      </c>
      <c r="G939" s="7" t="s">
        <v>16</v>
      </c>
      <c r="H939" s="7" t="s">
        <v>16</v>
      </c>
      <c r="I939" s="3" t="s">
        <v>1330</v>
      </c>
      <c r="J939" s="3" t="s">
        <v>16</v>
      </c>
      <c r="K939" s="4" t="s">
        <v>1875</v>
      </c>
    </row>
    <row r="940" spans="1:11" ht="32.25" customHeight="1" x14ac:dyDescent="0.35">
      <c r="A940" t="s">
        <v>1023</v>
      </c>
      <c r="B940" s="5" t="s">
        <v>12</v>
      </c>
      <c r="C940" t="s">
        <v>35</v>
      </c>
      <c r="D940" t="s">
        <v>30</v>
      </c>
      <c r="E940" t="s">
        <v>31</v>
      </c>
      <c r="F940" s="6" t="s">
        <v>16</v>
      </c>
      <c r="G940" s="7" t="s">
        <v>16</v>
      </c>
      <c r="H940" s="7" t="s">
        <v>16</v>
      </c>
      <c r="I940" s="3" t="s">
        <v>1330</v>
      </c>
      <c r="J940" s="3" t="s">
        <v>16</v>
      </c>
      <c r="K940" s="4" t="s">
        <v>1829</v>
      </c>
    </row>
    <row r="941" spans="1:11" ht="32.25" customHeight="1" x14ac:dyDescent="0.35">
      <c r="A941" t="s">
        <v>1023</v>
      </c>
      <c r="B941" s="8" t="s">
        <v>94</v>
      </c>
      <c r="C941" t="s">
        <v>35</v>
      </c>
      <c r="D941" t="s">
        <v>44</v>
      </c>
      <c r="E941" t="s">
        <v>45</v>
      </c>
      <c r="F941" s="6" t="s">
        <v>16</v>
      </c>
      <c r="G941" s="7" t="s">
        <v>16</v>
      </c>
      <c r="H941" s="7" t="s">
        <v>16</v>
      </c>
      <c r="I941" s="3" t="s">
        <v>1330</v>
      </c>
      <c r="J941" s="3" t="s">
        <v>16</v>
      </c>
      <c r="K941" s="4" t="s">
        <v>1875</v>
      </c>
    </row>
    <row r="942" spans="1:11" ht="32.25" customHeight="1" x14ac:dyDescent="0.35">
      <c r="A942" t="s">
        <v>1023</v>
      </c>
      <c r="B942" s="5" t="s">
        <v>56</v>
      </c>
      <c r="C942" t="s">
        <v>13</v>
      </c>
      <c r="D942" t="s">
        <v>30</v>
      </c>
      <c r="E942" t="s">
        <v>31</v>
      </c>
      <c r="F942" s="6" t="s">
        <v>16</v>
      </c>
      <c r="G942" s="7" t="s">
        <v>16</v>
      </c>
      <c r="H942" s="7" t="s">
        <v>16</v>
      </c>
      <c r="I942" s="3" t="s">
        <v>1330</v>
      </c>
      <c r="J942" s="3" t="s">
        <v>16</v>
      </c>
      <c r="K942" s="4" t="s">
        <v>1507</v>
      </c>
    </row>
    <row r="943" spans="1:11" ht="32.25" customHeight="1" x14ac:dyDescent="0.35">
      <c r="A943">
        <f>SUBTOTAL(103,Table1[[Company Name ]])</f>
        <v>941</v>
      </c>
      <c r="B943" s="12">
        <f>SUBTOTAL(103,Table1[JOB Tittle])</f>
        <v>941</v>
      </c>
      <c r="C943">
        <f>SUBTOTAL(103,Table1[Label])</f>
        <v>941</v>
      </c>
      <c r="D943">
        <f>SUBTOTAL(103,Table1[Location])</f>
        <v>941</v>
      </c>
      <c r="E943">
        <f>SUBTOTAL(103,Table1[States])</f>
        <v>941</v>
      </c>
      <c r="F943">
        <f>SUBTOTAL(103,Table1[SALARY RANGE YEARLY])</f>
        <v>941</v>
      </c>
      <c r="G943">
        <f>SUBTOTAL(103,Table1[min])</f>
        <v>941</v>
      </c>
      <c r="H943">
        <f>SUBTOTAL(103,Table1[max])</f>
        <v>941</v>
      </c>
      <c r="I943">
        <f>SUBTOTAL(103,Table1[JOB TYPE])</f>
        <v>941</v>
      </c>
      <c r="J943">
        <f>SUBTOTAL(103,Table1[SHIFTS])</f>
        <v>941</v>
      </c>
    </row>
  </sheetData>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B7C32C-ECAB-40F0-855F-855469957D01}">
  <dimension ref="A1:B4"/>
  <sheetViews>
    <sheetView workbookViewId="0">
      <selection activeCell="G24" sqref="G24"/>
    </sheetView>
  </sheetViews>
  <sheetFormatPr defaultRowHeight="14.5" x14ac:dyDescent="0.35"/>
  <cols>
    <col min="1" max="1" width="13.1796875" bestFit="1" customWidth="1"/>
    <col min="2" max="2" width="13.81640625" bestFit="1" customWidth="1"/>
  </cols>
  <sheetData>
    <row r="1" spans="1:2" x14ac:dyDescent="0.35">
      <c r="A1" s="13" t="s">
        <v>1919</v>
      </c>
      <c r="B1" t="s">
        <v>1924</v>
      </c>
    </row>
    <row r="2" spans="1:2" x14ac:dyDescent="0.35">
      <c r="A2" s="14" t="s">
        <v>35</v>
      </c>
      <c r="B2">
        <v>290</v>
      </c>
    </row>
    <row r="3" spans="1:2" x14ac:dyDescent="0.35">
      <c r="A3" s="14" t="s">
        <v>13</v>
      </c>
      <c r="B3">
        <v>651</v>
      </c>
    </row>
    <row r="4" spans="1:2" x14ac:dyDescent="0.35">
      <c r="A4" s="14" t="s">
        <v>1918</v>
      </c>
      <c r="B4">
        <v>941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104180-8ABA-4D08-BE7F-FEE502468818}">
  <dimension ref="A1:B6"/>
  <sheetViews>
    <sheetView workbookViewId="0">
      <selection activeCell="B3" sqref="B3"/>
    </sheetView>
  </sheetViews>
  <sheetFormatPr defaultRowHeight="14.5" x14ac:dyDescent="0.35"/>
  <cols>
    <col min="1" max="1" width="13.1796875" bestFit="1" customWidth="1"/>
    <col min="2" max="2" width="17.26953125" bestFit="1" customWidth="1"/>
  </cols>
  <sheetData>
    <row r="1" spans="1:2" x14ac:dyDescent="0.35">
      <c r="A1" s="13" t="s">
        <v>1919</v>
      </c>
      <c r="B1" t="s">
        <v>1922</v>
      </c>
    </row>
    <row r="2" spans="1:2" x14ac:dyDescent="0.35">
      <c r="A2" s="14" t="s">
        <v>1915</v>
      </c>
      <c r="B2">
        <v>8</v>
      </c>
    </row>
    <row r="3" spans="1:2" x14ac:dyDescent="0.35">
      <c r="A3" s="14" t="s">
        <v>1330</v>
      </c>
      <c r="B3">
        <v>662</v>
      </c>
    </row>
    <row r="4" spans="1:2" x14ac:dyDescent="0.35">
      <c r="A4" s="14" t="s">
        <v>1916</v>
      </c>
      <c r="B4">
        <v>12</v>
      </c>
    </row>
    <row r="5" spans="1:2" x14ac:dyDescent="0.35">
      <c r="A5" s="14" t="s">
        <v>1332</v>
      </c>
      <c r="B5">
        <v>3</v>
      </c>
    </row>
    <row r="6" spans="1:2" x14ac:dyDescent="0.35">
      <c r="A6" s="14" t="s">
        <v>1918</v>
      </c>
      <c r="B6">
        <v>685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E73EE1-2550-410E-8F01-B96A9086AA39}">
  <dimension ref="A3:B7"/>
  <sheetViews>
    <sheetView workbookViewId="0">
      <selection activeCell="I11" sqref="I11"/>
    </sheetView>
  </sheetViews>
  <sheetFormatPr defaultRowHeight="14.5" x14ac:dyDescent="0.35"/>
  <cols>
    <col min="1" max="1" width="14.7265625" bestFit="1" customWidth="1"/>
    <col min="2" max="2" width="15" bestFit="1" customWidth="1"/>
    <col min="3" max="3" width="9.1796875" bestFit="1" customWidth="1"/>
    <col min="4" max="4" width="10.1796875" bestFit="1" customWidth="1"/>
    <col min="5" max="5" width="9.453125" bestFit="1" customWidth="1"/>
    <col min="6" max="6" width="11.26953125" bestFit="1" customWidth="1"/>
    <col min="8" max="8" width="10.1796875" bestFit="1" customWidth="1"/>
    <col min="9" max="9" width="9.453125" bestFit="1" customWidth="1"/>
    <col min="10" max="10" width="22.26953125" bestFit="1" customWidth="1"/>
    <col min="11" max="11" width="20" bestFit="1" customWidth="1"/>
  </cols>
  <sheetData>
    <row r="3" spans="1:2" x14ac:dyDescent="0.35">
      <c r="A3" s="13" t="s">
        <v>1919</v>
      </c>
      <c r="B3" t="s">
        <v>1921</v>
      </c>
    </row>
    <row r="4" spans="1:2" x14ac:dyDescent="0.35">
      <c r="A4" s="14" t="s">
        <v>22</v>
      </c>
      <c r="B4">
        <v>175</v>
      </c>
    </row>
    <row r="5" spans="1:2" x14ac:dyDescent="0.35">
      <c r="A5" s="14" t="s">
        <v>80</v>
      </c>
      <c r="B5">
        <v>18</v>
      </c>
    </row>
    <row r="6" spans="1:2" x14ac:dyDescent="0.35">
      <c r="A6" s="14" t="s">
        <v>43</v>
      </c>
      <c r="B6">
        <v>66</v>
      </c>
    </row>
    <row r="7" spans="1:2" x14ac:dyDescent="0.35">
      <c r="A7" s="14" t="s">
        <v>1918</v>
      </c>
      <c r="B7">
        <v>259</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F884F6-3DED-4F42-96DC-6049E0F39683}">
  <dimension ref="A1"/>
  <sheetViews>
    <sheetView showGridLines="0" topLeftCell="A4" zoomScaleNormal="100" workbookViewId="0">
      <selection sqref="A1:XFD1048576"/>
    </sheetView>
  </sheetViews>
  <sheetFormatPr defaultRowHeight="14.5" x14ac:dyDescent="0.3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667B3B-7AF9-4C41-BB43-2BF2FAE181A3}">
  <dimension ref="A3:B7"/>
  <sheetViews>
    <sheetView workbookViewId="0">
      <selection sqref="A1:XFD1048576"/>
    </sheetView>
  </sheetViews>
  <sheetFormatPr defaultRowHeight="14.5" x14ac:dyDescent="0.35"/>
  <cols>
    <col min="1" max="1" width="13.1796875" bestFit="1" customWidth="1"/>
    <col min="2" max="2" width="17.7265625" bestFit="1" customWidth="1"/>
  </cols>
  <sheetData>
    <row r="3" spans="1:2" x14ac:dyDescent="0.35">
      <c r="A3" s="13" t="s">
        <v>1919</v>
      </c>
      <c r="B3" t="s">
        <v>1920</v>
      </c>
    </row>
    <row r="4" spans="1:2" x14ac:dyDescent="0.35">
      <c r="A4" s="14" t="s">
        <v>30</v>
      </c>
      <c r="B4">
        <v>237</v>
      </c>
    </row>
    <row r="5" spans="1:2" x14ac:dyDescent="0.35">
      <c r="A5" s="14" t="s">
        <v>14</v>
      </c>
      <c r="B5">
        <v>131</v>
      </c>
    </row>
    <row r="6" spans="1:2" x14ac:dyDescent="0.35">
      <c r="A6" s="14" t="s">
        <v>34</v>
      </c>
      <c r="B6">
        <v>109</v>
      </c>
    </row>
    <row r="7" spans="1:2" x14ac:dyDescent="0.35">
      <c r="A7" s="14" t="s">
        <v>1918</v>
      </c>
      <c r="B7">
        <v>477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329E3-5E72-4E73-944E-DAD7D18B93BE}">
  <dimension ref="A1:B32"/>
  <sheetViews>
    <sheetView workbookViewId="0">
      <selection activeCell="L17" sqref="L17"/>
    </sheetView>
  </sheetViews>
  <sheetFormatPr defaultRowHeight="14.5" x14ac:dyDescent="0.35"/>
  <cols>
    <col min="2" max="2" width="19.1796875" customWidth="1"/>
  </cols>
  <sheetData>
    <row r="1" spans="1:2" x14ac:dyDescent="0.35">
      <c r="A1" t="s">
        <v>4</v>
      </c>
      <c r="B1" t="s">
        <v>1920</v>
      </c>
    </row>
    <row r="2" spans="1:2" x14ac:dyDescent="0.35">
      <c r="A2" t="s">
        <v>297</v>
      </c>
      <c r="B2">
        <v>4</v>
      </c>
    </row>
    <row r="3" spans="1:2" x14ac:dyDescent="0.35">
      <c r="A3" t="s">
        <v>535</v>
      </c>
      <c r="B3">
        <v>4</v>
      </c>
    </row>
    <row r="4" spans="1:2" x14ac:dyDescent="0.35">
      <c r="A4" t="s">
        <v>214</v>
      </c>
      <c r="B4">
        <v>46</v>
      </c>
    </row>
    <row r="5" spans="1:2" x14ac:dyDescent="0.35">
      <c r="A5" t="s">
        <v>1003</v>
      </c>
      <c r="B5">
        <v>1</v>
      </c>
    </row>
    <row r="6" spans="1:2" x14ac:dyDescent="0.35">
      <c r="A6" t="s">
        <v>40</v>
      </c>
      <c r="B6">
        <v>35</v>
      </c>
    </row>
    <row r="7" spans="1:2" x14ac:dyDescent="0.35">
      <c r="A7" t="s">
        <v>45</v>
      </c>
      <c r="B7">
        <v>103</v>
      </c>
    </row>
    <row r="8" spans="1:2" x14ac:dyDescent="0.35">
      <c r="A8" t="s">
        <v>31</v>
      </c>
      <c r="B8">
        <v>251</v>
      </c>
    </row>
    <row r="9" spans="1:2" x14ac:dyDescent="0.35">
      <c r="A9" t="s">
        <v>118</v>
      </c>
      <c r="B9">
        <v>15</v>
      </c>
    </row>
    <row r="10" spans="1:2" x14ac:dyDescent="0.35">
      <c r="A10" t="s">
        <v>101</v>
      </c>
      <c r="B10">
        <v>7</v>
      </c>
    </row>
    <row r="11" spans="1:2" x14ac:dyDescent="0.35">
      <c r="A11" t="s">
        <v>15</v>
      </c>
      <c r="B11">
        <v>249</v>
      </c>
    </row>
    <row r="12" spans="1:2" x14ac:dyDescent="0.35">
      <c r="A12" t="s">
        <v>105</v>
      </c>
      <c r="B12">
        <v>2</v>
      </c>
    </row>
    <row r="13" spans="1:2" x14ac:dyDescent="0.35">
      <c r="A13" t="s">
        <v>726</v>
      </c>
      <c r="B13">
        <v>1</v>
      </c>
    </row>
    <row r="14" spans="1:2" x14ac:dyDescent="0.35">
      <c r="A14" t="s">
        <v>238</v>
      </c>
      <c r="B14">
        <v>7</v>
      </c>
    </row>
    <row r="15" spans="1:2" x14ac:dyDescent="0.35">
      <c r="A15" t="s">
        <v>133</v>
      </c>
      <c r="B15">
        <v>10</v>
      </c>
    </row>
    <row r="16" spans="1:2" x14ac:dyDescent="0.35">
      <c r="A16" t="s">
        <v>52</v>
      </c>
      <c r="B16">
        <v>41</v>
      </c>
    </row>
    <row r="17" spans="1:2" x14ac:dyDescent="0.35">
      <c r="A17" t="s">
        <v>19</v>
      </c>
      <c r="B17">
        <v>81</v>
      </c>
    </row>
    <row r="18" spans="1:2" x14ac:dyDescent="0.35">
      <c r="A18" t="s">
        <v>225</v>
      </c>
      <c r="B18">
        <v>1</v>
      </c>
    </row>
    <row r="19" spans="1:2" x14ac:dyDescent="0.35">
      <c r="A19" t="s">
        <v>50</v>
      </c>
      <c r="B19">
        <v>24</v>
      </c>
    </row>
    <row r="20" spans="1:2" x14ac:dyDescent="0.35">
      <c r="A20" t="s">
        <v>853</v>
      </c>
      <c r="B20">
        <v>1</v>
      </c>
    </row>
    <row r="21" spans="1:2" x14ac:dyDescent="0.35">
      <c r="A21" t="s">
        <v>47</v>
      </c>
      <c r="B21">
        <v>11</v>
      </c>
    </row>
    <row r="22" spans="1:2" x14ac:dyDescent="0.35">
      <c r="A22" t="s">
        <v>166</v>
      </c>
      <c r="B22">
        <v>4</v>
      </c>
    </row>
    <row r="23" spans="1:2" x14ac:dyDescent="0.35">
      <c r="A23" t="s">
        <v>279</v>
      </c>
      <c r="B23">
        <v>5</v>
      </c>
    </row>
    <row r="24" spans="1:2" x14ac:dyDescent="0.35">
      <c r="A24" t="s">
        <v>515</v>
      </c>
      <c r="B24">
        <v>1</v>
      </c>
    </row>
    <row r="25" spans="1:2" x14ac:dyDescent="0.35">
      <c r="A25" t="s">
        <v>84</v>
      </c>
      <c r="B25">
        <v>12</v>
      </c>
    </row>
    <row r="26" spans="1:2" x14ac:dyDescent="0.35">
      <c r="A26" t="s">
        <v>497</v>
      </c>
      <c r="B26">
        <v>1</v>
      </c>
    </row>
    <row r="27" spans="1:2" x14ac:dyDescent="0.35">
      <c r="A27" t="s">
        <v>25</v>
      </c>
      <c r="B27">
        <v>10</v>
      </c>
    </row>
    <row r="28" spans="1:2" x14ac:dyDescent="0.35">
      <c r="A28" t="s">
        <v>16</v>
      </c>
      <c r="B28">
        <v>5</v>
      </c>
    </row>
    <row r="29" spans="1:2" x14ac:dyDescent="0.35">
      <c r="A29" t="s">
        <v>719</v>
      </c>
      <c r="B29">
        <v>1</v>
      </c>
    </row>
    <row r="30" spans="1:2" x14ac:dyDescent="0.35">
      <c r="A30" t="s">
        <v>78</v>
      </c>
      <c r="B30">
        <v>5</v>
      </c>
    </row>
    <row r="31" spans="1:2" x14ac:dyDescent="0.35">
      <c r="A31" t="s">
        <v>143</v>
      </c>
      <c r="B31">
        <v>3</v>
      </c>
    </row>
    <row r="32" spans="1:2" x14ac:dyDescent="0.35">
      <c r="A32" t="s">
        <v>1918</v>
      </c>
      <c r="B32">
        <v>941</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A7B49F-CAA1-4941-AF3C-2F21FB08611B}">
  <dimension ref="A1:L3"/>
  <sheetViews>
    <sheetView tabSelected="1" workbookViewId="0">
      <selection activeCell="G11" sqref="G11"/>
    </sheetView>
  </sheetViews>
  <sheetFormatPr defaultRowHeight="14.5" x14ac:dyDescent="0.35"/>
  <cols>
    <col min="1" max="1" width="17.7265625" bestFit="1" customWidth="1"/>
    <col min="2" max="2" width="16.26953125" bestFit="1" customWidth="1"/>
    <col min="3" max="3" width="15.81640625" bestFit="1" customWidth="1"/>
    <col min="4" max="4" width="18.453125" bestFit="1" customWidth="1"/>
    <col min="5" max="5" width="20.7265625" bestFit="1" customWidth="1"/>
    <col min="6" max="6" width="19.81640625" bestFit="1" customWidth="1"/>
    <col min="7" max="7" width="20.54296875" bestFit="1" customWidth="1"/>
    <col min="8" max="8" width="19.54296875" bestFit="1" customWidth="1"/>
    <col min="9" max="9" width="15" bestFit="1" customWidth="1"/>
    <col min="10" max="10" width="22.7265625" bestFit="1" customWidth="1"/>
    <col min="11" max="11" width="19.453125" bestFit="1" customWidth="1"/>
    <col min="12" max="12" width="11.26953125" bestFit="1" customWidth="1"/>
    <col min="13" max="13" width="18.453125" bestFit="1" customWidth="1"/>
    <col min="14" max="15" width="11.26953125" bestFit="1" customWidth="1"/>
  </cols>
  <sheetData>
    <row r="1" spans="1:12" x14ac:dyDescent="0.35">
      <c r="B1" s="13" t="s">
        <v>1917</v>
      </c>
    </row>
    <row r="2" spans="1:12" x14ac:dyDescent="0.35">
      <c r="B2" t="s">
        <v>12</v>
      </c>
      <c r="C2" t="s">
        <v>20</v>
      </c>
      <c r="D2" t="s">
        <v>56</v>
      </c>
      <c r="E2" t="s">
        <v>53</v>
      </c>
      <c r="F2" t="s">
        <v>54</v>
      </c>
      <c r="G2" t="s">
        <v>21</v>
      </c>
      <c r="H2" t="s">
        <v>94</v>
      </c>
      <c r="I2" t="s">
        <v>48</v>
      </c>
      <c r="J2" t="s">
        <v>55</v>
      </c>
      <c r="K2" t="s">
        <v>37</v>
      </c>
      <c r="L2" t="s">
        <v>1918</v>
      </c>
    </row>
    <row r="3" spans="1:12" x14ac:dyDescent="0.35">
      <c r="A3" t="s">
        <v>1920</v>
      </c>
      <c r="B3">
        <v>520</v>
      </c>
      <c r="C3">
        <v>134</v>
      </c>
      <c r="D3">
        <v>76</v>
      </c>
      <c r="E3">
        <v>48</v>
      </c>
      <c r="F3">
        <v>46</v>
      </c>
      <c r="G3">
        <v>46</v>
      </c>
      <c r="H3">
        <v>27</v>
      </c>
      <c r="I3">
        <v>26</v>
      </c>
      <c r="J3">
        <v>11</v>
      </c>
      <c r="K3">
        <v>7</v>
      </c>
      <c r="L3">
        <v>941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Final</vt:lpstr>
      <vt:lpstr>Calculation</vt:lpstr>
      <vt:lpstr>Job Role</vt:lpstr>
      <vt:lpstr>type</vt:lpstr>
      <vt:lpstr>shifts</vt:lpstr>
      <vt:lpstr>Dash Board</vt:lpstr>
      <vt:lpstr>location</vt:lpstr>
      <vt:lpstr>state vs jobs </vt:lpstr>
      <vt:lpstr>dom job type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Deep</dc:creator>
  <cp:lastModifiedBy>Deep PaTeL</cp:lastModifiedBy>
  <dcterms:created xsi:type="dcterms:W3CDTF">2022-09-20T07:06:39Z</dcterms:created>
  <dcterms:modified xsi:type="dcterms:W3CDTF">2023-08-21T13:40:46Z</dcterms:modified>
</cp:coreProperties>
</file>